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yWork\Shabina\Excel\Online Media\Dataset\"/>
    </mc:Choice>
  </mc:AlternateContent>
  <xr:revisionPtr revIDLastSave="0" documentId="13_ncr:1_{568EC6D9-00F3-49C8-AAF4-05DD72E78829}" xr6:coauthVersionLast="46" xr6:coauthVersionMax="46" xr10:uidLastSave="{00000000-0000-0000-0000-000000000000}"/>
  <bookViews>
    <workbookView xWindow="-120" yWindow="-120" windowWidth="29040" windowHeight="15840" firstSheet="2" activeTab="2" xr2:uid="{00000000-000D-0000-FFFF-FFFF00000000}"/>
  </bookViews>
  <sheets>
    <sheet name="TV " sheetId="6" state="hidden" r:id="rId1"/>
    <sheet name="Online summary" sheetId="4" state="hidden" r:id="rId2"/>
    <sheet name="Online delivery by site" sheetId="5" r:id="rId3"/>
    <sheet name="cost" sheetId="7" state="hidden" r:id="rId4"/>
  </sheets>
  <definedNames>
    <definedName name="_xlnm._FilterDatabase" localSheetId="3" hidden="1">cost!$A$1:$C$17</definedName>
    <definedName name="_xlnm._FilterDatabase" localSheetId="1" hidden="1">'Online summary'!$A$3:$M$8</definedName>
    <definedName name="_xlnm._FilterDatabase" localSheetId="0" hidden="1">'TV '!$A$6:$O$857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7" l="1"/>
  <c r="F12" i="7" s="1"/>
  <c r="F11" i="7" l="1"/>
  <c r="CQ104" i="5" l="1"/>
  <c r="CP104" i="5"/>
  <c r="CO104" i="5"/>
  <c r="CN104" i="5"/>
  <c r="CM104" i="5"/>
  <c r="CL104" i="5"/>
  <c r="CK104" i="5"/>
  <c r="CJ104" i="5"/>
  <c r="CI104" i="5"/>
  <c r="CH104" i="5"/>
  <c r="CG104" i="5"/>
  <c r="CF104" i="5"/>
  <c r="CQ103" i="5"/>
  <c r="CP103" i="5"/>
  <c r="CO103" i="5"/>
  <c r="CN103" i="5"/>
  <c r="CM103" i="5"/>
  <c r="CL103" i="5"/>
  <c r="CK103" i="5"/>
  <c r="CJ103" i="5"/>
  <c r="CI103" i="5"/>
  <c r="CH103" i="5"/>
  <c r="CG103" i="5"/>
  <c r="CF103" i="5"/>
  <c r="CR102" i="5"/>
  <c r="CR101" i="5"/>
  <c r="CQ97" i="5"/>
  <c r="CP97" i="5"/>
  <c r="CO97" i="5"/>
  <c r="CN97" i="5"/>
  <c r="CM97" i="5"/>
  <c r="CL97" i="5"/>
  <c r="CK97" i="5"/>
  <c r="CJ97" i="5"/>
  <c r="CI97" i="5"/>
  <c r="CH97" i="5"/>
  <c r="CG97" i="5"/>
  <c r="CF97" i="5"/>
  <c r="CQ96" i="5"/>
  <c r="CP96" i="5"/>
  <c r="CO96" i="5"/>
  <c r="CN96" i="5"/>
  <c r="CM96" i="5"/>
  <c r="CL96" i="5"/>
  <c r="CK96" i="5"/>
  <c r="CJ96" i="5"/>
  <c r="CI96" i="5"/>
  <c r="CH96" i="5"/>
  <c r="CG96" i="5"/>
  <c r="CF96" i="5"/>
  <c r="CR95" i="5"/>
  <c r="CR94" i="5"/>
  <c r="CQ90" i="5"/>
  <c r="CP90" i="5"/>
  <c r="CO90" i="5"/>
  <c r="CN90" i="5"/>
  <c r="CM90" i="5"/>
  <c r="CL90" i="5"/>
  <c r="CK90" i="5"/>
  <c r="CJ90" i="5"/>
  <c r="CI90" i="5"/>
  <c r="CH90" i="5"/>
  <c r="CG90" i="5"/>
  <c r="CF90" i="5"/>
  <c r="CQ89" i="5"/>
  <c r="CP89" i="5"/>
  <c r="CO89" i="5"/>
  <c r="CN89" i="5"/>
  <c r="CM89" i="5"/>
  <c r="CL89" i="5"/>
  <c r="CK89" i="5"/>
  <c r="CJ89" i="5"/>
  <c r="CI89" i="5"/>
  <c r="CH89" i="5"/>
  <c r="CG89" i="5"/>
  <c r="CF89" i="5"/>
  <c r="CR88" i="5"/>
  <c r="CR87" i="5"/>
  <c r="J28" i="4"/>
  <c r="J27" i="4"/>
  <c r="J26" i="4"/>
  <c r="J25" i="4"/>
  <c r="CR89" i="5" l="1"/>
  <c r="CR90" i="5"/>
  <c r="CR103" i="5"/>
  <c r="CR104" i="5"/>
  <c r="CR96" i="5"/>
  <c r="CR97" i="5"/>
  <c r="J24" i="4"/>
  <c r="J23" i="4"/>
  <c r="J22" i="4"/>
  <c r="CM29" i="5" l="1"/>
  <c r="CM28" i="5"/>
  <c r="CR24" i="5" l="1"/>
  <c r="CF28" i="5"/>
  <c r="CR27" i="5"/>
  <c r="CR25" i="5"/>
  <c r="CQ36" i="5"/>
  <c r="CP36" i="5"/>
  <c r="CO36" i="5"/>
  <c r="CN36" i="5"/>
  <c r="CM36" i="5"/>
  <c r="CQ35" i="5"/>
  <c r="CP35" i="5"/>
  <c r="CO35" i="5"/>
  <c r="CN35" i="5"/>
  <c r="CM35" i="5"/>
  <c r="CR34" i="5"/>
  <c r="CR33" i="5"/>
  <c r="CR32" i="5"/>
  <c r="CR31" i="5"/>
  <c r="CR35" i="5" l="1"/>
  <c r="CV31" i="5" s="1"/>
  <c r="CR36" i="5"/>
  <c r="CV34" i="5" s="1"/>
  <c r="CR26" i="5"/>
  <c r="K18" i="4"/>
  <c r="K17" i="4"/>
  <c r="L16" i="4"/>
  <c r="K16" i="4"/>
  <c r="CV33" i="5" l="1"/>
  <c r="CV32" i="5"/>
  <c r="M16" i="4"/>
  <c r="J16" i="4"/>
  <c r="J14" i="4"/>
  <c r="J12" i="4"/>
  <c r="J11" i="4"/>
  <c r="J8" i="4"/>
  <c r="S14" i="5" l="1"/>
  <c r="R14" i="5"/>
  <c r="Q14" i="5"/>
  <c r="P14" i="5"/>
  <c r="O14" i="5"/>
  <c r="N14" i="5"/>
  <c r="M14" i="5"/>
  <c r="S13" i="5"/>
  <c r="R13" i="5"/>
  <c r="Q13" i="5"/>
  <c r="P13" i="5"/>
  <c r="O13" i="5"/>
  <c r="N13" i="5"/>
  <c r="M13" i="5"/>
  <c r="W14" i="5" l="1"/>
  <c r="V14" i="5"/>
  <c r="U14" i="5"/>
  <c r="T14" i="5"/>
  <c r="W13" i="5"/>
  <c r="V13" i="5"/>
  <c r="U13" i="5"/>
  <c r="T13" i="5"/>
  <c r="L7" i="5"/>
  <c r="K7" i="5"/>
  <c r="J7" i="5"/>
  <c r="I7" i="5"/>
  <c r="H7" i="5"/>
  <c r="G7" i="5"/>
  <c r="F7" i="5"/>
  <c r="L6" i="5"/>
  <c r="K6" i="5"/>
  <c r="J6" i="5"/>
  <c r="I6" i="5"/>
  <c r="H6" i="5"/>
  <c r="G6" i="5"/>
  <c r="F6" i="5"/>
  <c r="CR50" i="5" l="1"/>
  <c r="CR49" i="5"/>
  <c r="CR41" i="5"/>
  <c r="CR40" i="5"/>
  <c r="CR19" i="5"/>
  <c r="CR18" i="5"/>
  <c r="CR17" i="5"/>
  <c r="CR16" i="5"/>
  <c r="CR12" i="5"/>
  <c r="CR11" i="5"/>
  <c r="CR10" i="5"/>
  <c r="CR9" i="5"/>
  <c r="CR5" i="5"/>
  <c r="CR4" i="5" l="1"/>
  <c r="CR3" i="5"/>
  <c r="CR2" i="5"/>
  <c r="CR56" i="5"/>
  <c r="CG43" i="5"/>
  <c r="CF43" i="5"/>
  <c r="CG42" i="5"/>
  <c r="CF42" i="5"/>
  <c r="CL29" i="5"/>
  <c r="CK29" i="5"/>
  <c r="CJ29" i="5"/>
  <c r="CI29" i="5"/>
  <c r="CH29" i="5"/>
  <c r="CG29" i="5"/>
  <c r="CF29" i="5"/>
  <c r="CL28" i="5"/>
  <c r="CK28" i="5"/>
  <c r="CJ28" i="5"/>
  <c r="CI28" i="5"/>
  <c r="CH28" i="5"/>
  <c r="CG28" i="5"/>
  <c r="BG21" i="5"/>
  <c r="BF21" i="5"/>
  <c r="BE21" i="5"/>
  <c r="BD21" i="5"/>
  <c r="BC21" i="5"/>
  <c r="BB21" i="5"/>
  <c r="BA21" i="5"/>
  <c r="AZ21" i="5"/>
  <c r="AY21" i="5"/>
  <c r="AX21" i="5"/>
  <c r="AW21" i="5"/>
  <c r="BG20" i="5"/>
  <c r="BF20" i="5"/>
  <c r="BE20" i="5"/>
  <c r="BD20" i="5"/>
  <c r="BC20" i="5"/>
  <c r="BB20" i="5"/>
  <c r="BA20" i="5"/>
  <c r="AZ20" i="5"/>
  <c r="AY20" i="5"/>
  <c r="AX20" i="5"/>
  <c r="AW20" i="5"/>
  <c r="CR29" i="5" l="1"/>
  <c r="CR28" i="5"/>
  <c r="CR7" i="5"/>
  <c r="CV5" i="5" s="1"/>
  <c r="CR13" i="5"/>
  <c r="CR20" i="5"/>
  <c r="CR6" i="5"/>
  <c r="CV2" i="5" s="1"/>
  <c r="CR43" i="5"/>
  <c r="CR14" i="5"/>
  <c r="CR21" i="5"/>
  <c r="CR42" i="5"/>
  <c r="CR57" i="5"/>
  <c r="CV4" i="5" l="1"/>
  <c r="CV3" i="5"/>
  <c r="CV27" i="5"/>
  <c r="CV26" i="5"/>
  <c r="CV24" i="5"/>
  <c r="CV25" i="5"/>
  <c r="CR75" i="5"/>
  <c r="H21" i="4" s="1"/>
  <c r="K21" i="4" s="1"/>
  <c r="CR74" i="5"/>
  <c r="CR73" i="5"/>
  <c r="CR64" i="5" l="1"/>
  <c r="CR63" i="5"/>
  <c r="CR62" i="5"/>
  <c r="CR61" i="5"/>
  <c r="H19" i="4" l="1"/>
  <c r="K19" i="4" s="1"/>
  <c r="CR69" i="5"/>
  <c r="CR66" i="5"/>
  <c r="CR67" i="5"/>
  <c r="CR70" i="5" l="1"/>
  <c r="CR68" i="5"/>
  <c r="CR71" i="5"/>
  <c r="H20" i="4" l="1"/>
  <c r="K20" i="4" s="1"/>
</calcChain>
</file>

<file path=xl/sharedStrings.xml><?xml version="1.0" encoding="utf-8"?>
<sst xmlns="http://schemas.openxmlformats.org/spreadsheetml/2006/main" count="8890" uniqueCount="1015">
  <si>
    <t>：</t>
  </si>
  <si>
    <t>放送局</t>
  </si>
  <si>
    <t>CM区分</t>
  </si>
  <si>
    <t>CM基本集計</t>
    <phoneticPr fontId="4"/>
  </si>
  <si>
    <t>階層</t>
  </si>
  <si>
    <t>出稿日</t>
  </si>
  <si>
    <t>曜日</t>
  </si>
  <si>
    <t>時間</t>
  </si>
  <si>
    <t>種別</t>
  </si>
  <si>
    <t>秒数</t>
  </si>
  <si>
    <t>番組名</t>
  </si>
  <si>
    <t>サブタイトル</t>
  </si>
  <si>
    <t>銘柄名</t>
  </si>
  <si>
    <t>素材名</t>
  </si>
  <si>
    <t>素材コード</t>
  </si>
  <si>
    <t>1回+</t>
  </si>
  <si>
    <t>土</t>
  </si>
  <si>
    <t>番組</t>
  </si>
  <si>
    <t>23:42</t>
  </si>
  <si>
    <t>日</t>
  </si>
  <si>
    <t>スポット</t>
  </si>
  <si>
    <t>PT</t>
  </si>
  <si>
    <t>SB</t>
  </si>
  <si>
    <t>18:55</t>
  </si>
  <si>
    <t>18:59</t>
  </si>
  <si>
    <t>20:27</t>
  </si>
  <si>
    <t>20:53</t>
  </si>
  <si>
    <t>21:20</t>
  </si>
  <si>
    <t>22:48</t>
  </si>
  <si>
    <t>22:55</t>
  </si>
  <si>
    <t>23:24</t>
  </si>
  <si>
    <t>24:49</t>
  </si>
  <si>
    <t>26:12</t>
  </si>
  <si>
    <t>月</t>
  </si>
  <si>
    <t>18:31</t>
  </si>
  <si>
    <t>18:45</t>
  </si>
  <si>
    <t>18:50</t>
  </si>
  <si>
    <t>18:57</t>
  </si>
  <si>
    <t>20:56</t>
  </si>
  <si>
    <t>20:58</t>
  </si>
  <si>
    <t>20:59</t>
  </si>
  <si>
    <t>21:46</t>
  </si>
  <si>
    <t>21:59</t>
  </si>
  <si>
    <t>22:11</t>
  </si>
  <si>
    <t>23:37</t>
  </si>
  <si>
    <t>23:51</t>
  </si>
  <si>
    <t>24:09</t>
  </si>
  <si>
    <t>24:29</t>
  </si>
  <si>
    <t>24:53</t>
  </si>
  <si>
    <t>24:58</t>
  </si>
  <si>
    <t>24:59</t>
  </si>
  <si>
    <t>25:03</t>
  </si>
  <si>
    <t>25:25</t>
  </si>
  <si>
    <t>火</t>
  </si>
  <si>
    <t>19:13</t>
  </si>
  <si>
    <t>20:45</t>
  </si>
  <si>
    <t>20:50</t>
  </si>
  <si>
    <t>21:53</t>
  </si>
  <si>
    <t>21:55</t>
  </si>
  <si>
    <t>TRP（単期）</t>
    <phoneticPr fontId="1"/>
  </si>
  <si>
    <t>TRP（累積）</t>
    <phoneticPr fontId="1"/>
  </si>
  <si>
    <t>メニュー別のトータルimp</t>
    <rPh sb="4" eb="5">
      <t>ﾍﾞﾂ</t>
    </rPh>
    <phoneticPr fontId="7" type="noConversion"/>
  </si>
  <si>
    <t>サイト別で期間全体でのimp</t>
    <rPh sb="3" eb="4">
      <t>ﾍﾞﾂ</t>
    </rPh>
    <rPh sb="5" eb="7">
      <t>ｷｶﾝ</t>
    </rPh>
    <rPh sb="7" eb="9">
      <t>ｾﾞﾝﾀｲ</t>
    </rPh>
    <phoneticPr fontId="7" type="noConversion"/>
  </si>
  <si>
    <t xml:space="preserve"> imp </t>
    <phoneticPr fontId="9" type="noConversion"/>
  </si>
  <si>
    <t>UU</t>
    <phoneticPr fontId="7" type="noConversion"/>
  </si>
  <si>
    <t>FQ</t>
    <phoneticPr fontId="7" type="noConversion"/>
  </si>
  <si>
    <t xml:space="preserve"> imp </t>
    <phoneticPr fontId="9" type="noConversion"/>
  </si>
  <si>
    <t>UU</t>
    <phoneticPr fontId="7" type="noConversion"/>
  </si>
  <si>
    <t>FQ</t>
    <phoneticPr fontId="7" type="noConversion"/>
  </si>
  <si>
    <t>KPI</t>
    <phoneticPr fontId="9" type="noConversion"/>
  </si>
  <si>
    <t>PC</t>
    <phoneticPr fontId="7" type="noConversion"/>
  </si>
  <si>
    <t>imp</t>
    <phoneticPr fontId="9" type="noConversion"/>
  </si>
  <si>
    <t>clicks</t>
    <phoneticPr fontId="9" type="noConversion"/>
  </si>
  <si>
    <t>SP</t>
    <phoneticPr fontId="7" type="noConversion"/>
  </si>
  <si>
    <t>clicks</t>
    <phoneticPr fontId="9" type="noConversion"/>
  </si>
  <si>
    <t>Total</t>
    <phoneticPr fontId="7" type="noConversion"/>
  </si>
  <si>
    <t>clicks</t>
    <phoneticPr fontId="9" type="noConversion"/>
  </si>
  <si>
    <t>SP</t>
    <phoneticPr fontId="7" type="noConversion"/>
  </si>
  <si>
    <t>imp</t>
    <phoneticPr fontId="9" type="noConversion"/>
  </si>
  <si>
    <t>全国</t>
    <rPh sb="0" eb="2">
      <t>ゼンコク</t>
    </rPh>
    <phoneticPr fontId="5"/>
  </si>
  <si>
    <t>XXXXX</t>
    <phoneticPr fontId="1"/>
  </si>
  <si>
    <t>Bumper</t>
    <phoneticPr fontId="1"/>
  </si>
  <si>
    <t>例：YouTube</t>
    <rPh sb="0" eb="1">
      <t>レイ</t>
    </rPh>
    <phoneticPr fontId="1"/>
  </si>
  <si>
    <t>Twitter</t>
    <phoneticPr fontId="1"/>
  </si>
  <si>
    <t>PromoTweet
Videowebsitecard</t>
    <phoneticPr fontId="1"/>
  </si>
  <si>
    <t>全国</t>
    <rPh sb="0" eb="2">
      <t>ゼンコク</t>
    </rPh>
    <phoneticPr fontId="1"/>
  </si>
  <si>
    <t>Youtube</t>
    <phoneticPr fontId="1"/>
  </si>
  <si>
    <t>Trueview Instream</t>
    <phoneticPr fontId="1"/>
  </si>
  <si>
    <t>Instagram</t>
    <phoneticPr fontId="1"/>
  </si>
  <si>
    <t>Placement Optimization</t>
    <phoneticPr fontId="1"/>
  </si>
  <si>
    <t>-</t>
    <phoneticPr fontId="1"/>
  </si>
  <si>
    <t>LINE</t>
    <phoneticPr fontId="1"/>
  </si>
  <si>
    <t>Talk Head View 1day</t>
    <phoneticPr fontId="1"/>
  </si>
  <si>
    <t>FirstViewOnly
（VideoConversacinalCard）</t>
    <phoneticPr fontId="1"/>
  </si>
  <si>
    <t>PromoTrend
（VideoConversacinalCard）</t>
    <phoneticPr fontId="1"/>
  </si>
  <si>
    <t>All</t>
    <phoneticPr fontId="1"/>
  </si>
  <si>
    <t>Cookpad</t>
    <phoneticPr fontId="1"/>
  </si>
  <si>
    <t>Tie-in</t>
    <phoneticPr fontId="1"/>
  </si>
  <si>
    <t>Twitter</t>
    <phoneticPr fontId="1"/>
  </si>
  <si>
    <t>PromoTweet
Videowebsitecard</t>
    <phoneticPr fontId="1"/>
  </si>
  <si>
    <t>Youtube</t>
    <phoneticPr fontId="1"/>
  </si>
  <si>
    <t>LINE</t>
    <phoneticPr fontId="1"/>
  </si>
  <si>
    <t>Cookpad</t>
    <phoneticPr fontId="1"/>
  </si>
  <si>
    <t>Trueview Instream</t>
    <phoneticPr fontId="1"/>
  </si>
  <si>
    <t>Talk Head View 1day</t>
    <phoneticPr fontId="1"/>
  </si>
  <si>
    <t>FirstViewOnly
（VideoConversacinalCard）</t>
    <phoneticPr fontId="1"/>
  </si>
  <si>
    <t>PromoTrend
（VideoConversacinalCard）</t>
    <phoneticPr fontId="1"/>
  </si>
  <si>
    <t>SP Inner Banner</t>
    <phoneticPr fontId="1"/>
  </si>
  <si>
    <t>Category Jack Banner</t>
    <phoneticPr fontId="1"/>
  </si>
  <si>
    <t>PV</t>
    <phoneticPr fontId="9" type="noConversion"/>
  </si>
  <si>
    <t>Total</t>
    <phoneticPr fontId="1"/>
  </si>
  <si>
    <t>Tie-in</t>
  </si>
  <si>
    <t>-</t>
  </si>
  <si>
    <t>All</t>
  </si>
  <si>
    <t>Inner Banner</t>
    <phoneticPr fontId="1"/>
  </si>
  <si>
    <t>Category Jack</t>
    <phoneticPr fontId="1"/>
  </si>
  <si>
    <t>＊インテージ調査におけるCOOKPAD媒体ターゲット含有データ【48.0%】をもとに算出。</t>
    <rPh sb="6" eb="8">
      <t>チョウサ</t>
    </rPh>
    <rPh sb="42" eb="44">
      <t>サンシュツ</t>
    </rPh>
    <phoneticPr fontId="2"/>
  </si>
  <si>
    <t>-</t>
    <phoneticPr fontId="1"/>
  </si>
  <si>
    <t>8～15</t>
    <phoneticPr fontId="1"/>
  </si>
  <si>
    <t>＊LINE社公式資料内デモグラデータのうち、年齢分布の割合データ【60.3％】を基に算出。</t>
    <rPh sb="5" eb="6">
      <t>シャ</t>
    </rPh>
    <rPh sb="6" eb="8">
      <t>コウシキ</t>
    </rPh>
    <rPh sb="8" eb="10">
      <t>シリョウ</t>
    </rPh>
    <rPh sb="10" eb="11">
      <t>ナイ</t>
    </rPh>
    <rPh sb="22" eb="24">
      <t>ネンレイ</t>
    </rPh>
    <rPh sb="24" eb="26">
      <t>ブンプ</t>
    </rPh>
    <rPh sb="27" eb="29">
      <t>ワリアイ</t>
    </rPh>
    <rPh sb="40" eb="41">
      <t>モト</t>
    </rPh>
    <rPh sb="42" eb="44">
      <t>サンシュツ</t>
    </rPh>
    <phoneticPr fontId="2"/>
  </si>
  <si>
    <t>＊マクロミル調査におけるTwitter媒体ターゲット含有データ【32％】をもとに算出</t>
    <rPh sb="6" eb="8">
      <t>チョウサ</t>
    </rPh>
    <rPh sb="19" eb="21">
      <t>バイタイ</t>
    </rPh>
    <rPh sb="26" eb="28">
      <t>ガンユウ</t>
    </rPh>
    <rPh sb="40" eb="42">
      <t>サンシュツ</t>
    </rPh>
    <phoneticPr fontId="1"/>
  </si>
  <si>
    <t>F20-49</t>
    <phoneticPr fontId="1"/>
  </si>
  <si>
    <t>2020/05/04</t>
  </si>
  <si>
    <t>CX</t>
  </si>
  <si>
    <t>ネプリーグＳＰ・祝！１５周年記念特別企画！豪華スターの常識クイズ５０連発</t>
  </si>
  <si>
    <t>ゼスプリ　キウイフルーツ</t>
  </si>
  <si>
    <t>ゼスプリ　ゼスプリ｛グリ－ンキウイ・サンゴ－ルドキウイ｝</t>
  </si>
  <si>
    <t>30505125159</t>
  </si>
  <si>
    <t>2020/05/06</t>
  </si>
  <si>
    <t>水</t>
  </si>
  <si>
    <t>21:42</t>
  </si>
  <si>
    <t>ホンマでっか！？ＴＶ</t>
  </si>
  <si>
    <t>2020/05/07</t>
  </si>
  <si>
    <t>木</t>
  </si>
  <si>
    <t>06:09</t>
  </si>
  <si>
    <t>NTV</t>
  </si>
  <si>
    <t>ＺＩＰ！</t>
  </si>
  <si>
    <t>06:18</t>
  </si>
  <si>
    <t>TBS</t>
  </si>
  <si>
    <t>あさチャン！・第１部</t>
  </si>
  <si>
    <t>08:59</t>
  </si>
  <si>
    <t>スッキリ・１部</t>
  </si>
  <si>
    <t>09:44</t>
  </si>
  <si>
    <t>スッキリ・２部</t>
  </si>
  <si>
    <t>11:02</t>
  </si>
  <si>
    <t>バゲット</t>
  </si>
  <si>
    <t>13:49</t>
  </si>
  <si>
    <t>ヒルナンデス！</t>
  </si>
  <si>
    <t>15:45</t>
  </si>
  <si>
    <t>ゴゴスマ・ＧＯＧＯ！Ｓｍｉｌｅ！</t>
  </si>
  <si>
    <t>16:06</t>
  </si>
  <si>
    <t>ｎｅｗｓ　ｅｖｅｒｙ．・第１部</t>
  </si>
  <si>
    <t>16:40</t>
  </si>
  <si>
    <t>Ｎスタ・第０部</t>
  </si>
  <si>
    <t>17:21</t>
  </si>
  <si>
    <t>ｎｅｗｓ　ｅｖｅｒｙ．・第２部</t>
  </si>
  <si>
    <t>ｎｅｗｓ　ｅｖｅｒｙ．・第３部</t>
  </si>
  <si>
    <t>20:14</t>
  </si>
  <si>
    <t>奇跡体験！アンビリバボー</t>
  </si>
  <si>
    <t>ニンゲン観察バラエティモニタリング</t>
  </si>
  <si>
    <t>23:54</t>
  </si>
  <si>
    <t>ｎｅｗｓ　ｚｅｒｏ</t>
  </si>
  <si>
    <t>24:44</t>
  </si>
  <si>
    <t>プラチナイト木曜ドラマＦ・ギルティ・この恋は罪ですか？・スペシャル企画</t>
  </si>
  <si>
    <t>2020/05/08</t>
  </si>
  <si>
    <t>金</t>
  </si>
  <si>
    <t>06:04</t>
  </si>
  <si>
    <t>06:16</t>
  </si>
  <si>
    <t>07:43</t>
  </si>
  <si>
    <t>07:48</t>
  </si>
  <si>
    <t>08:12</t>
  </si>
  <si>
    <t>10:13</t>
  </si>
  <si>
    <t>12:57</t>
  </si>
  <si>
    <t>ひるおび！・午後</t>
  </si>
  <si>
    <t>15:40</t>
  </si>
  <si>
    <t>情報ライブミヤネ屋</t>
  </si>
  <si>
    <t>15:43</t>
  </si>
  <si>
    <t>16:17</t>
  </si>
  <si>
    <t>16:26</t>
  </si>
  <si>
    <t>17:16</t>
  </si>
  <si>
    <t>17:34</t>
  </si>
  <si>
    <t>Ｎスタ・第１部</t>
  </si>
  <si>
    <t>20:48</t>
  </si>
  <si>
    <t>沸騰ワード１０春うららＳＰ</t>
  </si>
  <si>
    <t>21:49</t>
  </si>
  <si>
    <t>中居正広の金曜日のスマイルたちへ</t>
  </si>
  <si>
    <t>22:18</t>
  </si>
  <si>
    <t>金曜ロードＳＨＯＷ！・トイ・ストーリー３</t>
  </si>
  <si>
    <t>24:25</t>
  </si>
  <si>
    <t>24:55</t>
  </si>
  <si>
    <t>金曜プラチナイト新・日本男児と中居</t>
  </si>
  <si>
    <t>2020/05/09</t>
  </si>
  <si>
    <t>07:33</t>
  </si>
  <si>
    <t>ズームイン！！サタデー・２部</t>
  </si>
  <si>
    <t>10:59</t>
  </si>
  <si>
    <t>王様のブランチ・１部</t>
  </si>
  <si>
    <t>13:54</t>
  </si>
  <si>
    <t>王様のブランチ・２部</t>
  </si>
  <si>
    <t>14:28</t>
  </si>
  <si>
    <t>しゃべくり００７傑作選</t>
  </si>
  <si>
    <t>14:48</t>
  </si>
  <si>
    <t>その旅、便乗してもいいですか？</t>
  </si>
  <si>
    <t>16:03</t>
  </si>
  <si>
    <t>今日から俺は！！の原点！！・スーパーサラリーマン左江内氏・特別編</t>
  </si>
  <si>
    <t>16:30</t>
  </si>
  <si>
    <t>満天・青空レストラン</t>
  </si>
  <si>
    <t>野ブタ。をプロデュース・特別編</t>
  </si>
  <si>
    <t>23:49</t>
  </si>
  <si>
    <t>有吉反省会</t>
  </si>
  <si>
    <t>24:51</t>
  </si>
  <si>
    <t>Ｇｏｉｎｇ！Ｓｐｏｒｔｓ＆Ｎｅｗｓ</t>
  </si>
  <si>
    <t>2020/05/10</t>
  </si>
  <si>
    <t>09:53</t>
  </si>
  <si>
    <t>シューイチ</t>
  </si>
  <si>
    <t>11:06</t>
  </si>
  <si>
    <t>ニノさん</t>
  </si>
  <si>
    <t>12:53</t>
  </si>
  <si>
    <t>アッコにおまかせ！</t>
  </si>
  <si>
    <t>20:41</t>
  </si>
  <si>
    <t>ノーサイド・ゲーム特別編</t>
  </si>
  <si>
    <t>世界の果てまでイッテＱ！</t>
  </si>
  <si>
    <t>21:54</t>
  </si>
  <si>
    <t>行列のできる法律相談所</t>
  </si>
  <si>
    <t>23:50</t>
  </si>
  <si>
    <t>ダウンタウンのガキの使いやあらへんで！</t>
  </si>
  <si>
    <t>24:46</t>
  </si>
  <si>
    <t>2020/05/11</t>
  </si>
  <si>
    <t>06:15</t>
  </si>
  <si>
    <t>07:41</t>
  </si>
  <si>
    <t>08:52</t>
  </si>
  <si>
    <t>10:15</t>
  </si>
  <si>
    <t>11:01</t>
  </si>
  <si>
    <t>13:05</t>
  </si>
  <si>
    <t>15:34</t>
  </si>
  <si>
    <t>15:52</t>
  </si>
  <si>
    <t>16:59</t>
  </si>
  <si>
    <t>18:12</t>
  </si>
  <si>
    <t>Ｎスタ・第２部</t>
  </si>
  <si>
    <t>19:56</t>
  </si>
  <si>
    <t>クイズ！ＴＨＥ違和感</t>
  </si>
  <si>
    <t>20:22</t>
  </si>
  <si>
    <t>痛快ＴＶスカッとジャパン</t>
  </si>
  <si>
    <t>21:33</t>
  </si>
  <si>
    <t>ＣＤＴＶライブ！ライブ！スペシャル</t>
  </si>
  <si>
    <t>22:57</t>
  </si>
  <si>
    <t>24:23</t>
  </si>
  <si>
    <t>テセウスの船ネタバレＳＰ</t>
  </si>
  <si>
    <t>月曜から夜ふかし</t>
  </si>
  <si>
    <t>2020/05/12</t>
  </si>
  <si>
    <t>07:37</t>
  </si>
  <si>
    <t>09:28</t>
  </si>
  <si>
    <t>11:08</t>
  </si>
  <si>
    <t>12:25</t>
  </si>
  <si>
    <t>15:53</t>
  </si>
  <si>
    <t>17:15</t>
  </si>
  <si>
    <t>18:44</t>
  </si>
  <si>
    <t>24:42</t>
  </si>
  <si>
    <t>ウチのガヤがすみません！</t>
  </si>
  <si>
    <t>2020/05/13</t>
  </si>
  <si>
    <t>07:54</t>
  </si>
  <si>
    <t>12:49</t>
  </si>
  <si>
    <t>19:26</t>
  </si>
  <si>
    <t>今夜くらべてみました３時間ＳＰ</t>
  </si>
  <si>
    <t>19:47</t>
  </si>
  <si>
    <t>東大王</t>
  </si>
  <si>
    <t>23:46</t>
  </si>
  <si>
    <t>2020/05/14</t>
  </si>
  <si>
    <t>08:09</t>
  </si>
  <si>
    <t>12:51</t>
  </si>
  <si>
    <t>15:46</t>
  </si>
  <si>
    <t>20:26</t>
  </si>
  <si>
    <t>ぐるぐるナインティナイン２時間ＳＰ</t>
  </si>
  <si>
    <t>20:28</t>
  </si>
  <si>
    <t>2020/05/15</t>
  </si>
  <si>
    <t>10:21</t>
  </si>
  <si>
    <t>キニナル金曜日</t>
  </si>
  <si>
    <t>2020/05/16</t>
  </si>
  <si>
    <t>16:21</t>
  </si>
  <si>
    <t>凪のお暇＃お家でイッキ見ＳＰ</t>
  </si>
  <si>
    <t>24:36</t>
  </si>
  <si>
    <t>2020/05/17</t>
  </si>
  <si>
    <t>10:58</t>
  </si>
  <si>
    <t>12:27</t>
  </si>
  <si>
    <t>スクール革命！</t>
  </si>
  <si>
    <t>14:16</t>
  </si>
  <si>
    <t>18:09</t>
  </si>
  <si>
    <t>真相報道バンキシャ！</t>
  </si>
  <si>
    <t>2020/05/18</t>
  </si>
  <si>
    <t>14:46</t>
  </si>
  <si>
    <t>20:49</t>
  </si>
  <si>
    <t>世界まる見え！テレビ特捜部２時間ＳＰ</t>
  </si>
  <si>
    <t>24:31</t>
  </si>
  <si>
    <t>マツコとバブル時代特別編</t>
  </si>
  <si>
    <t>2020/05/19</t>
  </si>
  <si>
    <t>10:16</t>
  </si>
  <si>
    <t>12:15</t>
  </si>
  <si>
    <t>12:40</t>
  </si>
  <si>
    <t>20:36</t>
  </si>
  <si>
    <t>ものまねグランプリ２０２０春</t>
  </si>
  <si>
    <t>2020/05/20</t>
  </si>
  <si>
    <t>15:20</t>
  </si>
  <si>
    <t>16:37</t>
  </si>
  <si>
    <t>24:47</t>
  </si>
  <si>
    <t>それって！？実際どうなの課</t>
  </si>
  <si>
    <t>2020/05/21</t>
  </si>
  <si>
    <t>10:56</t>
  </si>
  <si>
    <t>17:09</t>
  </si>
  <si>
    <t>2020/05/22</t>
  </si>
  <si>
    <t>15:31</t>
  </si>
  <si>
    <t>15:44</t>
  </si>
  <si>
    <t>2020/05/23</t>
  </si>
  <si>
    <t>16:07</t>
  </si>
  <si>
    <t>2020/05/24</t>
  </si>
  <si>
    <t>08:21</t>
  </si>
  <si>
    <t>アイ・アム・冒険少年・ナビ</t>
  </si>
  <si>
    <t>2020/05/25</t>
  </si>
  <si>
    <t>30505125161</t>
  </si>
  <si>
    <t>06:12</t>
  </si>
  <si>
    <t>06:25</t>
  </si>
  <si>
    <t>めざましテレビ・第２部</t>
  </si>
  <si>
    <t>07:40</t>
  </si>
  <si>
    <t>07:52</t>
  </si>
  <si>
    <t>あさチャン！・第２部</t>
  </si>
  <si>
    <t>07:58</t>
  </si>
  <si>
    <t>TX</t>
  </si>
  <si>
    <t>シナぷしゅ</t>
  </si>
  <si>
    <t>08:07</t>
  </si>
  <si>
    <t>09:26</t>
  </si>
  <si>
    <t>とくダネ！</t>
  </si>
  <si>
    <t>グッとラック！・１部</t>
  </si>
  <si>
    <t>10:01</t>
  </si>
  <si>
    <t>グッとラック！・２部</t>
  </si>
  <si>
    <t>10:23</t>
  </si>
  <si>
    <t>10:28</t>
  </si>
  <si>
    <t>ひるおび！・０部</t>
  </si>
  <si>
    <t>10:46</t>
  </si>
  <si>
    <t>ノンストップ！</t>
  </si>
  <si>
    <t>10:48</t>
  </si>
  <si>
    <t>11:11</t>
  </si>
  <si>
    <t>ひるおび！・午前</t>
  </si>
  <si>
    <t>11:17</t>
  </si>
  <si>
    <t>11:45</t>
  </si>
  <si>
    <t>11:54</t>
  </si>
  <si>
    <t>11:59</t>
  </si>
  <si>
    <t>12:35</t>
  </si>
  <si>
    <t>バイキング</t>
  </si>
  <si>
    <t>13:14</t>
  </si>
  <si>
    <t>14:25</t>
  </si>
  <si>
    <t>14:33</t>
  </si>
  <si>
    <t>直撃ＬＩＶＥグッディ！</t>
  </si>
  <si>
    <t>14:47</t>
  </si>
  <si>
    <t>15:24</t>
  </si>
  <si>
    <t>15:41</t>
  </si>
  <si>
    <t>15:48</t>
  </si>
  <si>
    <t>15:57</t>
  </si>
  <si>
    <t>Ｌｉｖｅ　Ｎｅｗｓ　ｉｔ！特別前拡大</t>
  </si>
  <si>
    <t>16:33</t>
  </si>
  <si>
    <t>16:35</t>
  </si>
  <si>
    <t>17:04</t>
  </si>
  <si>
    <t>EX</t>
  </si>
  <si>
    <t>スーパーＪチャンネル・第１部</t>
  </si>
  <si>
    <t>17:14</t>
  </si>
  <si>
    <t>Ｌｉｖｅ　Ｎｅｗｓ　ｉｔ！</t>
  </si>
  <si>
    <t>17:18</t>
  </si>
  <si>
    <t>17:28</t>
  </si>
  <si>
    <t>17:55</t>
  </si>
  <si>
    <t>ＦＮＮ　Ｌｉｖｅ　Ｎｅｗｓ　ｉｔ！</t>
  </si>
  <si>
    <t>ＹＯＵは何しに日本へ？</t>
  </si>
  <si>
    <t>18:48</t>
  </si>
  <si>
    <t>有吉ゼミ</t>
  </si>
  <si>
    <t>20:16</t>
  </si>
  <si>
    <t>アイ・アム・冒険少年</t>
  </si>
  <si>
    <t>20:57</t>
  </si>
  <si>
    <t>世界まる見え！テレビ特捜部</t>
  </si>
  <si>
    <t>21:13</t>
  </si>
  <si>
    <t>月曜プレミア８・十津川警部の事件簿危険な賞金</t>
  </si>
  <si>
    <t>21:24</t>
  </si>
  <si>
    <t>帰れマンデー見っけ隊！！３時間ＳＰ</t>
  </si>
  <si>
    <t>人生が変わる１分間の深イイ話</t>
  </si>
  <si>
    <t>21:58</t>
  </si>
  <si>
    <t>東京ＧＯＯＤ！</t>
  </si>
  <si>
    <t>Ｔｈｅ　Ｇｉｆｔ</t>
  </si>
  <si>
    <t>22:40</t>
  </si>
  <si>
    <t>ドラマＢｉｚ・行列の女神・らーめん才遊記</t>
  </si>
  <si>
    <t>ＣＤＴＶライブ！ライブ！</t>
  </si>
  <si>
    <t>ＮＥＷＳ２３</t>
  </si>
  <si>
    <t>23:48</t>
  </si>
  <si>
    <t>23:57</t>
  </si>
  <si>
    <t>ワールドビジネスサテライト</t>
  </si>
  <si>
    <t>24:01</t>
  </si>
  <si>
    <t>24:13</t>
  </si>
  <si>
    <t>中学聖日記特別編</t>
  </si>
  <si>
    <t>24:27</t>
  </si>
  <si>
    <t>24:34</t>
  </si>
  <si>
    <t>週末はウマでしょ！・日本ダービー徹底予想</t>
  </si>
  <si>
    <t>青春高校３年Ｃ組</t>
  </si>
  <si>
    <t>ブレイクマンデー２４・アナマガ・ミタパンの集いＳＰ</t>
  </si>
  <si>
    <t>25:28</t>
  </si>
  <si>
    <t>ブレイクマンデー２４・東京ラブストーリー・出演者が語るドラマの裏側ＳＰ！！</t>
  </si>
  <si>
    <t>2020/05/26</t>
  </si>
  <si>
    <t>06:05</t>
  </si>
  <si>
    <t>06:11</t>
  </si>
  <si>
    <t>グッド！モーニング・６時台</t>
  </si>
  <si>
    <t>07:56</t>
  </si>
  <si>
    <t>07:57</t>
  </si>
  <si>
    <t>11:10</t>
  </si>
  <si>
    <t>11:18</t>
  </si>
  <si>
    <t>11:58</t>
  </si>
  <si>
    <t>13:17</t>
  </si>
  <si>
    <t>13:41</t>
  </si>
  <si>
    <t>16:27</t>
  </si>
  <si>
    <t>17:54</t>
  </si>
  <si>
    <t>18:24</t>
  </si>
  <si>
    <t>シャドウバース</t>
  </si>
  <si>
    <t>18:54</t>
  </si>
  <si>
    <t>ブラッククローバー</t>
  </si>
  <si>
    <t>19:50</t>
  </si>
  <si>
    <t>ありえへん∞世界スペシャル</t>
  </si>
  <si>
    <t>アメトーーーーーーク運動神経悪い芸人大賞しっかり再編集ＳＰ！！</t>
  </si>
  <si>
    <t>20:38</t>
  </si>
  <si>
    <t>踊る！さんま御殿！！</t>
  </si>
  <si>
    <t>20:42</t>
  </si>
  <si>
    <t>潜在能力テスト</t>
  </si>
  <si>
    <t>フラッシュニュース</t>
  </si>
  <si>
    <t>まもなく仰天ニュース</t>
  </si>
  <si>
    <t>21:06</t>
  </si>
  <si>
    <t>開運！なんでも鑑定団</t>
  </si>
  <si>
    <t>東京交差点</t>
  </si>
  <si>
    <t>22:43</t>
  </si>
  <si>
    <t>ザ！世界仰天ニュース２時間ＳＰ</t>
  </si>
  <si>
    <t>逃げるは恥だが役に立つムズキュン！特別編</t>
  </si>
  <si>
    <t>23:58</t>
  </si>
  <si>
    <t>24:10</t>
  </si>
  <si>
    <t>ロンドンハーツ</t>
  </si>
  <si>
    <t>ＦＮＮ　Ｌｉｖｅ　Ｎｅｗｓ　α</t>
  </si>
  <si>
    <t>ビジネスクリック</t>
  </si>
  <si>
    <t>2020/05/27</t>
  </si>
  <si>
    <t>06:20</t>
  </si>
  <si>
    <t>07:29</t>
  </si>
  <si>
    <t>おはスタ</t>
  </si>
  <si>
    <t>07:31</t>
  </si>
  <si>
    <t>07:34</t>
  </si>
  <si>
    <t>きんだーてれび</t>
  </si>
  <si>
    <t>07:59</t>
  </si>
  <si>
    <t>09:43</t>
  </si>
  <si>
    <t>10:00</t>
  </si>
  <si>
    <t>11:05</t>
  </si>
  <si>
    <t>11:26</t>
  </si>
  <si>
    <t>13:19</t>
  </si>
  <si>
    <t>14:24</t>
  </si>
  <si>
    <t>山村美紗サスペンス・京都～神戸プロポーズ殺人事件！</t>
  </si>
  <si>
    <t>15:18</t>
  </si>
  <si>
    <t>16:15</t>
  </si>
  <si>
    <t>17:00</t>
  </si>
  <si>
    <t>17:23</t>
  </si>
  <si>
    <t>あひるの空</t>
  </si>
  <si>
    <t>18:32</t>
  </si>
  <si>
    <t>ソレダメ！・あなたの常識は非常識！？・スペシャル</t>
  </si>
  <si>
    <t>19:43</t>
  </si>
  <si>
    <t>有吉の壁</t>
  </si>
  <si>
    <t>20:18</t>
  </si>
  <si>
    <t>１億人の大質問！？笑ってコラえて！２時間ＳＰ</t>
  </si>
  <si>
    <t>世界くらべてみたらＳＰ</t>
  </si>
  <si>
    <t>20:47</t>
  </si>
  <si>
    <t>林修のニッポンドリル送り仮名・書き順Ｑ！小学生教科書から間違い探しＳＰ</t>
  </si>
  <si>
    <t>21:40</t>
  </si>
  <si>
    <t>22:46</t>
  </si>
  <si>
    <t>春子の物語ハケンの品格２００７特別編第七夜</t>
  </si>
  <si>
    <t>22:51</t>
  </si>
  <si>
    <t>ソクラテスのため息・滝沢カレンのわかるまで教えてください</t>
  </si>
  <si>
    <t>22:54</t>
  </si>
  <si>
    <t>22:58</t>
  </si>
  <si>
    <t>チェンジ・ザ・ワールド・ＳＤＧｓファイル世界を変える志</t>
  </si>
  <si>
    <t>23:45</t>
  </si>
  <si>
    <t>24:14</t>
  </si>
  <si>
    <t>家事ヤロウ！！！</t>
  </si>
  <si>
    <t>24:20</t>
  </si>
  <si>
    <t>2020/05/28</t>
  </si>
  <si>
    <t>08:49</t>
  </si>
  <si>
    <t>08:56</t>
  </si>
  <si>
    <t>10:47</t>
  </si>
  <si>
    <t>11:25</t>
  </si>
  <si>
    <t>15:33</t>
  </si>
  <si>
    <t>16:25</t>
  </si>
  <si>
    <t>16:46</t>
  </si>
  <si>
    <t>18:25</t>
  </si>
  <si>
    <t>プリスクタイム</t>
  </si>
  <si>
    <t>20:23</t>
  </si>
  <si>
    <t>一撃解明バラエティひと目でわかる！！</t>
  </si>
  <si>
    <t>まもなく秘密のケンミンＳＨＯＷ極</t>
  </si>
  <si>
    <t>22:41</t>
  </si>
  <si>
    <t>ダウンタウンＤＸ</t>
  </si>
  <si>
    <t>木曜劇場・グッド・ドクター</t>
  </si>
  <si>
    <t>雨上がり決死隊のトーク番組アメトーーク！</t>
  </si>
  <si>
    <t>24:41</t>
  </si>
  <si>
    <t>土曜夜７時・千鳥のクセがスゴいネタＧＰ・直前ＳＰ！千鳥のお笑い談義</t>
  </si>
  <si>
    <t>木曜ドラマＦ・ラブリラン・特別編</t>
  </si>
  <si>
    <t>2020/05/29</t>
  </si>
  <si>
    <t>06:10</t>
  </si>
  <si>
    <t>07:50</t>
  </si>
  <si>
    <t>グッド！モーニング・７時台</t>
  </si>
  <si>
    <t>10:06</t>
  </si>
  <si>
    <t>スペシャルアンコール・ピン子通販やるってよ！・祝！開店１０回目記念！！ＳＰ</t>
  </si>
  <si>
    <t>11:46</t>
  </si>
  <si>
    <t>12:13</t>
  </si>
  <si>
    <t>13:33</t>
  </si>
  <si>
    <t>14:38</t>
  </si>
  <si>
    <t>16:34</t>
  </si>
  <si>
    <t>18:49</t>
  </si>
  <si>
    <t>世界の街道をゆく</t>
  </si>
  <si>
    <t>22:42</t>
  </si>
  <si>
    <t>中居正広のキンスマスペシャル</t>
  </si>
  <si>
    <t>23:08</t>
  </si>
  <si>
    <t>金曜ロードＳＨＯＷ！・キングダム</t>
  </si>
  <si>
    <t>24:11</t>
  </si>
  <si>
    <t>24:26</t>
  </si>
  <si>
    <t>ドラマ２４・勇者ヨシヒコと魔王の城傑作選</t>
  </si>
  <si>
    <t>2020/05/30</t>
  </si>
  <si>
    <t>08:06</t>
  </si>
  <si>
    <t>朝だ！生です旅サラダ</t>
  </si>
  <si>
    <t>しまじろうのわお！</t>
  </si>
  <si>
    <t>10:07</t>
  </si>
  <si>
    <t>12:09</t>
  </si>
  <si>
    <t>12:19</t>
  </si>
  <si>
    <t>ぶらぶらサタデー・有吉くんの正直さんぽ</t>
  </si>
  <si>
    <t>メレンゲの気持ち</t>
  </si>
  <si>
    <t>13:46</t>
  </si>
  <si>
    <t>14:09</t>
  </si>
  <si>
    <t>超逆境クイズバトル！！９９人の壁お家で鉄道旅ＳＰ</t>
  </si>
  <si>
    <t>14:12</t>
  </si>
  <si>
    <t>ハーフタイムツアーズスペシャル</t>
  </si>
  <si>
    <t>15:28</t>
  </si>
  <si>
    <t>16:10</t>
  </si>
  <si>
    <t>どうぶつピース！！・オススメ</t>
  </si>
  <si>
    <t>19:49</t>
  </si>
  <si>
    <t>ジョブチューン・アノ職業のヒミツぶっちゃけます！ＳＰ</t>
  </si>
  <si>
    <t>20:33</t>
  </si>
  <si>
    <t>土曜スペシャル・いい旅・夢気分・傑作選</t>
  </si>
  <si>
    <t>Ｐｒｅｍｉｕｍ　Ｍｕｓｉｃ特別編</t>
  </si>
  <si>
    <t>７つの海を楽しもう！世界さまぁ～リゾート</t>
  </si>
  <si>
    <t>24:37</t>
  </si>
  <si>
    <t>2020/05/31</t>
  </si>
  <si>
    <t>07:28</t>
  </si>
  <si>
    <t>健康カプセル！ゲンキの時間</t>
  </si>
  <si>
    <t>パウ・パトロール</t>
  </si>
  <si>
    <t>デュエル・マスターズキング</t>
  </si>
  <si>
    <t>09:15</t>
  </si>
  <si>
    <t>09:29</t>
  </si>
  <si>
    <t>仮面ライダーゼロワン</t>
  </si>
  <si>
    <t>10:19</t>
  </si>
  <si>
    <t>11:00</t>
  </si>
  <si>
    <t>11:03</t>
  </si>
  <si>
    <t>サンデー・ジャポン</t>
  </si>
  <si>
    <t>昼めし旅・あなたのご飯見せてください！・予習復習スペシャル</t>
  </si>
  <si>
    <t>12:39</t>
  </si>
  <si>
    <t>なりゆき街道旅</t>
  </si>
  <si>
    <t>12:50</t>
  </si>
  <si>
    <t>13:08</t>
  </si>
  <si>
    <t>第７キングダム</t>
  </si>
  <si>
    <t>噂の！東京マガジン</t>
  </si>
  <si>
    <t>上田晋也の日本メダル話</t>
  </si>
  <si>
    <t>18:58</t>
  </si>
  <si>
    <t>ＰＯＷＥＲフレーズ</t>
  </si>
  <si>
    <t>20:24</t>
  </si>
  <si>
    <t>日曜ＴＨＥリアル！・池上彰緊急スペシャル！</t>
  </si>
  <si>
    <t>23:00</t>
  </si>
  <si>
    <t>まちづくり夢づくり</t>
  </si>
  <si>
    <t>23:10</t>
  </si>
  <si>
    <t>関ジャム完全燃ＳＨＯＷ</t>
  </si>
  <si>
    <t>乃木坂工事中</t>
  </si>
  <si>
    <t>2020/06/01</t>
  </si>
  <si>
    <t>09:45</t>
  </si>
  <si>
    <t>羽鳥慎一モーニングショー</t>
  </si>
  <si>
    <t>09:46</t>
  </si>
  <si>
    <t>09:54</t>
  </si>
  <si>
    <t>11:14</t>
  </si>
  <si>
    <t>12:03</t>
  </si>
  <si>
    <t>12:18</t>
  </si>
  <si>
    <t>13:21</t>
  </si>
  <si>
    <t>相棒</t>
  </si>
  <si>
    <t>16:20</t>
  </si>
  <si>
    <t>17:11</t>
  </si>
  <si>
    <t>17:30</t>
  </si>
  <si>
    <t>笑いの王者が大集結！ドリーム東西ネタ合戦超豪華特別編</t>
  </si>
  <si>
    <t>22:45</t>
  </si>
  <si>
    <t>関ジャニ∞クロニクルＦ</t>
  </si>
  <si>
    <t>2020/06/02</t>
  </si>
  <si>
    <t>08:10</t>
  </si>
  <si>
    <t>10:29</t>
  </si>
  <si>
    <t>大下容子ワイド！スクランブル・第１部</t>
  </si>
  <si>
    <t>12:42</t>
  </si>
  <si>
    <t>12:44</t>
  </si>
  <si>
    <t>昼めし旅・あなたのご飯見せてください！・スペシャル</t>
  </si>
  <si>
    <t>13:47</t>
  </si>
  <si>
    <t>13:50</t>
  </si>
  <si>
    <t>15:36</t>
  </si>
  <si>
    <t>16:23</t>
  </si>
  <si>
    <t>スーパーＪチャンネル・第２部</t>
  </si>
  <si>
    <t>22:56</t>
  </si>
  <si>
    <t>25:08</t>
  </si>
  <si>
    <t>志村友達</t>
  </si>
  <si>
    <t>2020/06/03</t>
  </si>
  <si>
    <t>10:44</t>
  </si>
  <si>
    <t>15:35</t>
  </si>
  <si>
    <t>16:13</t>
  </si>
  <si>
    <t>16:42</t>
  </si>
  <si>
    <t>16:56</t>
  </si>
  <si>
    <t>16:57</t>
  </si>
  <si>
    <t>17:02</t>
  </si>
  <si>
    <t>19:14</t>
  </si>
  <si>
    <t>ワールド極限ミステリー</t>
  </si>
  <si>
    <t>20:11</t>
  </si>
  <si>
    <t>水バラ・もう一度見たい！ローカル路線バス乗り継ぎの旅特別編</t>
  </si>
  <si>
    <t>20:13</t>
  </si>
  <si>
    <t>23:47</t>
  </si>
  <si>
    <t>2020/06/04</t>
  </si>
  <si>
    <t>06:37</t>
  </si>
  <si>
    <t>13:10</t>
  </si>
  <si>
    <t>13:12</t>
  </si>
  <si>
    <t>14:17</t>
  </si>
  <si>
    <t>刑事ゼロ</t>
  </si>
  <si>
    <t>15:25</t>
  </si>
  <si>
    <t>16:32</t>
  </si>
  <si>
    <t>17:12</t>
  </si>
  <si>
    <t>18:23</t>
  </si>
  <si>
    <t>18:46</t>
  </si>
  <si>
    <t>恋んトス１０藤田ニコルプロデューサー就任ＳＰ</t>
  </si>
  <si>
    <t>2020/06/05</t>
  </si>
  <si>
    <t>10:22</t>
  </si>
  <si>
    <t>11:09</t>
  </si>
  <si>
    <t>11:22</t>
  </si>
  <si>
    <t>13:40</t>
  </si>
  <si>
    <t>13:48</t>
  </si>
  <si>
    <t>14:40</t>
  </si>
  <si>
    <t>16:55</t>
  </si>
  <si>
    <t>ゾイドワイルドＺＥＲＯ</t>
  </si>
  <si>
    <t>24:56</t>
  </si>
  <si>
    <t>28:00</t>
  </si>
  <si>
    <t>フジバラＦＲＩ・運命から始まる恋・語落・ＧＯＲＡＫＵ・次ナルＴＶ－Ｓ</t>
  </si>
  <si>
    <t>2020/06/06</t>
  </si>
  <si>
    <t>遊戯王ＳＥＶＥＮＳ</t>
  </si>
  <si>
    <t>08:24</t>
  </si>
  <si>
    <t>めざましどようび</t>
  </si>
  <si>
    <t>12:38</t>
  </si>
  <si>
    <t>ぶらぶらサタデー・タカトシ温水の路線バスで！</t>
  </si>
  <si>
    <t>14:29</t>
  </si>
  <si>
    <t>土曜ワイド・ＧＴＯドラマスペシャル</t>
  </si>
  <si>
    <t>炎の体育会ＴＶ・ダイジェスト</t>
  </si>
  <si>
    <t>15:56</t>
  </si>
  <si>
    <t>過保護のカホコ特別編</t>
  </si>
  <si>
    <t>16:29</t>
  </si>
  <si>
    <t>裸の少年・見破れ！！うそつき３</t>
  </si>
  <si>
    <t>16:47</t>
  </si>
  <si>
    <t>ウワサのお客さま次回６月１２日・金・よる８時スタート</t>
  </si>
  <si>
    <t>ノブナカなんなん？傑作選</t>
  </si>
  <si>
    <t>2020/06/07</t>
  </si>
  <si>
    <t>ひみつ×戦士ファントミラージュ！</t>
  </si>
  <si>
    <t>10:30</t>
  </si>
  <si>
    <t>スペシャルサンデー・世界の村で発見！こんなところに日本人傑作選</t>
  </si>
  <si>
    <t>12:31</t>
  </si>
  <si>
    <t>12:55</t>
  </si>
  <si>
    <t>番組ナビ</t>
  </si>
  <si>
    <t>13:16</t>
  </si>
  <si>
    <t>愛していると言ってくれ２０２０年特別版</t>
  </si>
  <si>
    <t>14:41</t>
  </si>
  <si>
    <t>ザ・ノンフィクション</t>
  </si>
  <si>
    <t>15:13</t>
  </si>
  <si>
    <t>日曜イベントアワー日曜ミステリー・信濃のコロンボ事件ファイル１６願望の連環</t>
  </si>
  <si>
    <t>16:31</t>
  </si>
  <si>
    <t>孤独のグルメＳｅａｓｏｎ７</t>
  </si>
  <si>
    <t>18:28</t>
  </si>
  <si>
    <t>世界遺産</t>
  </si>
  <si>
    <t>24:48</t>
  </si>
  <si>
    <t>2020/06/08</t>
  </si>
  <si>
    <t>ハーフタイムツアーズ</t>
  </si>
  <si>
    <t>09:59</t>
  </si>
  <si>
    <t>11:16</t>
  </si>
  <si>
    <t>11:47</t>
  </si>
  <si>
    <t>13:30</t>
  </si>
  <si>
    <t>13:36</t>
  </si>
  <si>
    <t>14:27</t>
  </si>
  <si>
    <t>14:45</t>
  </si>
  <si>
    <t>15:00</t>
  </si>
  <si>
    <t>西村京太郎・鉄道捜査官スペシャル</t>
  </si>
  <si>
    <t>15:26</t>
  </si>
  <si>
    <t>15:38</t>
  </si>
  <si>
    <t>16:18</t>
  </si>
  <si>
    <t>16:43</t>
  </si>
  <si>
    <t>17:20</t>
  </si>
  <si>
    <t>18:43</t>
  </si>
  <si>
    <t>19:41</t>
  </si>
  <si>
    <t>20:25</t>
  </si>
  <si>
    <t>月曜プレミア８・内田康夫サスペンス新・信濃のコロンボ追分殺人事件</t>
  </si>
  <si>
    <t>22:49</t>
  </si>
  <si>
    <t>しゃべくり００７</t>
  </si>
  <si>
    <t>24:39</t>
  </si>
  <si>
    <t>2020/06/09</t>
  </si>
  <si>
    <t>06:07</t>
  </si>
  <si>
    <t>07:27</t>
  </si>
  <si>
    <t>07:53</t>
  </si>
  <si>
    <t>13:03</t>
  </si>
  <si>
    <t>13:32</t>
  </si>
  <si>
    <t>14:37</t>
  </si>
  <si>
    <t>15:39</t>
  </si>
  <si>
    <t>15:47</t>
  </si>
  <si>
    <t>18:10</t>
  </si>
  <si>
    <t>20:08</t>
  </si>
  <si>
    <t>火曜エンタ・内村のツボる動画大賞</t>
  </si>
  <si>
    <t>教えてもらう前と後</t>
  </si>
  <si>
    <t>21:31</t>
  </si>
  <si>
    <t>21:50</t>
  </si>
  <si>
    <t>ザ！世界仰天ニュース</t>
  </si>
  <si>
    <t>23:27</t>
  </si>
  <si>
    <t>セブンルール</t>
  </si>
  <si>
    <t>24:08</t>
  </si>
  <si>
    <t>2020/06/10</t>
  </si>
  <si>
    <t>11:44</t>
  </si>
  <si>
    <t>12:46</t>
  </si>
  <si>
    <t>大下容子ワイド！スクランブル・第２部</t>
  </si>
  <si>
    <t>15:32</t>
  </si>
  <si>
    <t>20:12</t>
  </si>
  <si>
    <t>20:19</t>
  </si>
  <si>
    <t>くりぃむクイズミラクル９</t>
  </si>
  <si>
    <t>林修のニッポンドリル千鳥ノブ・ＥＸＩＴがミステリータウン東京を調査</t>
  </si>
  <si>
    <t>21:26</t>
  </si>
  <si>
    <t>ドラマホリック！・死役所</t>
  </si>
  <si>
    <t>2020/06/11</t>
  </si>
  <si>
    <t>08:08</t>
  </si>
  <si>
    <t>11:48</t>
  </si>
  <si>
    <t>14:34</t>
  </si>
  <si>
    <t>夜の巷を徘徊する</t>
  </si>
  <si>
    <t>2020/06/12</t>
  </si>
  <si>
    <t>14:54</t>
  </si>
  <si>
    <t>西村京太郎トラベルミステリー６７箱根紅葉・登山鉄道の殺意</t>
  </si>
  <si>
    <t>23:25</t>
  </si>
  <si>
    <t>全力！脱力タイムズ</t>
  </si>
  <si>
    <t>23:29</t>
  </si>
  <si>
    <t>Ａ－Ｓｔｕｄｉｏ＋</t>
  </si>
  <si>
    <t>2020/06/13</t>
  </si>
  <si>
    <t>暮らしのレシピ</t>
  </si>
  <si>
    <t>12:02</t>
  </si>
  <si>
    <t>13:04</t>
  </si>
  <si>
    <t>13:53</t>
  </si>
  <si>
    <t>横田滋さん追悼特別番組・前略めぐみちゃんへ・全身全霊戦い続けた４３年</t>
  </si>
  <si>
    <t>14:19</t>
  </si>
  <si>
    <t>16:53</t>
  </si>
  <si>
    <t>テレビ東京ショッピング</t>
  </si>
  <si>
    <t>ドラマスペシャル堂場瞬一サスペンス・ラストライン刑事岩倉剛・オススメ</t>
  </si>
  <si>
    <t>17:19</t>
  </si>
  <si>
    <t>テレ東音楽祭２０２０夏・もう一度聞きたい最強ヒットソング１００連発・オススメ</t>
  </si>
  <si>
    <t>17:29</t>
  </si>
  <si>
    <t>ドラえもん</t>
  </si>
  <si>
    <t>天才！志村どうぶつ園</t>
  </si>
  <si>
    <t>追跡ＬＩＶＥ！ＳＰＯＲＴＳウォッチャー</t>
  </si>
  <si>
    <t>2020/06/14</t>
  </si>
  <si>
    <t>12:56</t>
  </si>
  <si>
    <t>13:59</t>
  </si>
  <si>
    <t>日曜イベントアワー日曜ミステリー・多摩南署たたき上げ刑事・近松丙吉８</t>
  </si>
  <si>
    <t>16:36</t>
  </si>
  <si>
    <t>モノイズム</t>
  </si>
  <si>
    <t>17:27</t>
  </si>
  <si>
    <t>ＴＸＮニュース</t>
  </si>
  <si>
    <t>19:24</t>
  </si>
  <si>
    <t>坂上＆指原のつぶれない店ＳＰ</t>
  </si>
  <si>
    <t>９９．９・刑事専門弁護士・ＳＥＡＳＯＮ１特別編</t>
  </si>
  <si>
    <t>日曜ビッグバラエティ・緊急車両２４時密着！命を守る壮絶現場</t>
  </si>
  <si>
    <t>24:24</t>
  </si>
  <si>
    <t>やべっちＦＣ・日本サッカー応援宣言！</t>
  </si>
  <si>
    <t>2020/06/15</t>
  </si>
  <si>
    <t>07:38</t>
  </si>
  <si>
    <t>08:22</t>
  </si>
  <si>
    <t>13:09</t>
  </si>
  <si>
    <t>19:27</t>
  </si>
  <si>
    <t>しくじり先生俺みたいになるな！！</t>
  </si>
  <si>
    <t>2020/06/16</t>
  </si>
  <si>
    <t>この差って何ですか？</t>
  </si>
  <si>
    <t>20:37</t>
  </si>
  <si>
    <t>21:47</t>
  </si>
  <si>
    <t>マツコの知らない世界</t>
  </si>
  <si>
    <t>25:04</t>
  </si>
  <si>
    <t>石橋、薪を焚べる</t>
  </si>
  <si>
    <t>2020/06/17</t>
  </si>
  <si>
    <t>07:55</t>
  </si>
  <si>
    <t>12:04</t>
  </si>
  <si>
    <t>12:43</t>
  </si>
  <si>
    <t>14:23</t>
  </si>
  <si>
    <t>京都地検の女</t>
  </si>
  <si>
    <t>18:56</t>
  </si>
  <si>
    <t>20:20</t>
  </si>
  <si>
    <t>水曜日のダウンタウン</t>
  </si>
  <si>
    <t>23:30</t>
  </si>
  <si>
    <t>ＴＯＫＩＯカケル</t>
  </si>
  <si>
    <t>2020/06/18</t>
  </si>
  <si>
    <t>06:06</t>
  </si>
  <si>
    <t>11:56</t>
  </si>
  <si>
    <t>13:07</t>
  </si>
  <si>
    <t>13:24</t>
  </si>
  <si>
    <t>16:58</t>
  </si>
  <si>
    <t>17:05</t>
  </si>
  <si>
    <t>19:51</t>
  </si>
  <si>
    <t>どうぶつピース！！</t>
  </si>
  <si>
    <t>21:35</t>
  </si>
  <si>
    <t>Ｂｅｅワールド</t>
  </si>
  <si>
    <t>ｎｅｘｔクリエイターズ</t>
  </si>
  <si>
    <t>櫻井・有吉ＴＨＥ夜会</t>
  </si>
  <si>
    <t>22:52</t>
  </si>
  <si>
    <t>22:53</t>
  </si>
  <si>
    <t>カンブリア宮殿</t>
  </si>
  <si>
    <t>木曜劇場・Ｄｒ．コトー診療所２００４特別編</t>
  </si>
  <si>
    <t>23:59</t>
  </si>
  <si>
    <t>ＳＰＥＣ一挙放送ＳＰ</t>
  </si>
  <si>
    <t>24:45</t>
  </si>
  <si>
    <t>24:54</t>
  </si>
  <si>
    <t>じっくり聞いタロウ・スター近況マル秘報告</t>
  </si>
  <si>
    <t>2020/06/19</t>
  </si>
  <si>
    <t>11:40</t>
  </si>
  <si>
    <t>13:29</t>
  </si>
  <si>
    <t>15:22</t>
  </si>
  <si>
    <t>16:00</t>
  </si>
  <si>
    <t>メディアミックスα・失恋ショコラティエ</t>
  </si>
  <si>
    <t>17:59</t>
  </si>
  <si>
    <t>１００年の音楽</t>
  </si>
  <si>
    <t>24:06</t>
  </si>
  <si>
    <t>2020/06/20</t>
  </si>
  <si>
    <t>12:08</t>
  </si>
  <si>
    <t>日本→欧州２００００キロ！巨大コンテナ船に乗せてもらいました！</t>
  </si>
  <si>
    <t>12:12</t>
  </si>
  <si>
    <t>13:42</t>
  </si>
  <si>
    <t>坂上どうぶつ王国・２６日よる７時から３時間ＳＰ</t>
  </si>
  <si>
    <t>14:52</t>
  </si>
  <si>
    <t>東大王・ダイジェスト</t>
  </si>
  <si>
    <t>ＭＩＵ４０４・ナビ</t>
  </si>
  <si>
    <t>林修のニッポンドリル来週水曜よる７時みやぞん＆フワちゃんナゾ調査ＳＰ</t>
  </si>
  <si>
    <t>嵐にしやがれ</t>
  </si>
  <si>
    <t>22:32</t>
  </si>
  <si>
    <t>激レアさんを連れてきた。</t>
  </si>
  <si>
    <t>マツコ会議</t>
  </si>
  <si>
    <t>2020/06/21</t>
  </si>
  <si>
    <t>12:30</t>
  </si>
  <si>
    <t>12:33</t>
  </si>
  <si>
    <t>13:57</t>
  </si>
  <si>
    <t>スーパーベースボール・ソフトバンク×ロッテ</t>
  </si>
  <si>
    <t>22:23</t>
  </si>
  <si>
    <t>内村＆さまぁ～ずの初出しトークバラエティ笑いダネ</t>
  </si>
  <si>
    <t>美食探偵明智五郎</t>
  </si>
  <si>
    <t>Ｌｏｖｅ　ｍｕｓｉｃ</t>
  </si>
  <si>
    <t>2020/06/22</t>
  </si>
  <si>
    <t>08:04</t>
  </si>
  <si>
    <t>10:49</t>
  </si>
  <si>
    <t>13:51</t>
  </si>
  <si>
    <t>15:55</t>
  </si>
  <si>
    <t>18:42</t>
  </si>
  <si>
    <t>人生が変わる１分間の深イイ話×しゃべくり００７合体ＳＰ</t>
  </si>
  <si>
    <t>24:40</t>
  </si>
  <si>
    <t>25:11</t>
  </si>
  <si>
    <t>ブレイクマンデー２４・地獄のガールフレンド・最終回</t>
  </si>
  <si>
    <t>2020/06/23</t>
  </si>
  <si>
    <t>11:13</t>
  </si>
  <si>
    <t>13:35</t>
  </si>
  <si>
    <t>メディアミックスα・探偵・由利麟太郎</t>
  </si>
  <si>
    <t>16:45</t>
  </si>
  <si>
    <t>2020/06/24</t>
  </si>
  <si>
    <t>ＤＲＡＭＡＴＩＣ　ＢＡＳＥＢＡＬＬ２０２０・巨人×広島</t>
  </si>
  <si>
    <t>24:02</t>
  </si>
  <si>
    <t>2020/06/25</t>
  </si>
  <si>
    <t>06:42</t>
  </si>
  <si>
    <t>07:49</t>
  </si>
  <si>
    <t>13:20</t>
  </si>
  <si>
    <t>ＢＧ・身辺警護人</t>
  </si>
  <si>
    <t>秘密のケンミンＳＨＯＷ極＆ダウンタウンＤＸ合体ＳＰ</t>
  </si>
  <si>
    <t>24:21</t>
  </si>
  <si>
    <t>24:50</t>
  </si>
  <si>
    <t>木曜ドラマＦ・ギルティ・この恋は罪ですか？</t>
  </si>
  <si>
    <t>2020/06/26</t>
  </si>
  <si>
    <t>10:09</t>
  </si>
  <si>
    <t>22:47</t>
  </si>
  <si>
    <t>金曜ドラマ・ＭＩＵ４０４</t>
  </si>
  <si>
    <t>2020/06/27</t>
  </si>
  <si>
    <t>12:52</t>
  </si>
  <si>
    <t>中居正広のニュースな会</t>
  </si>
  <si>
    <t>15:17</t>
  </si>
  <si>
    <t>夏の新番組プレゼン祭</t>
  </si>
  <si>
    <t>ヒデ＆川島明のアイテムマスター</t>
  </si>
  <si>
    <t>16:24</t>
  </si>
  <si>
    <t>18:00</t>
  </si>
  <si>
    <t>ＴＨＥフィッシング</t>
  </si>
  <si>
    <t>18:39</t>
  </si>
  <si>
    <t>土曜スペシャル・あさこ・梨乃セレブ同窓生の節約ケチケチ旅</t>
  </si>
  <si>
    <t>20:29</t>
  </si>
  <si>
    <t>芸能人が本気で考えた！ドッキリＧＰジャニーズ！第７世代！新作３３連発</t>
  </si>
  <si>
    <t>24:52</t>
  </si>
  <si>
    <t>2020/06/28</t>
  </si>
  <si>
    <t>ディズニー・サンデー・ラプンツェルザ・シリーズ</t>
  </si>
  <si>
    <t>09:49</t>
  </si>
  <si>
    <t>10:03</t>
  </si>
  <si>
    <t>スペシャルサンデー・バナナドライ部傑作選</t>
  </si>
  <si>
    <t>10:20</t>
  </si>
  <si>
    <t>12:20</t>
  </si>
  <si>
    <t>13:58</t>
  </si>
  <si>
    <t>14:53</t>
  </si>
  <si>
    <t>日曜イベントアワー日曜ミステリー・大漁！釣り船弁護士</t>
  </si>
  <si>
    <t>15:07</t>
  </si>
  <si>
    <t>緊急復活！ごくせん第１シリーズ</t>
  </si>
  <si>
    <t>17:58</t>
  </si>
  <si>
    <t>ＢＯＲＵＴＯ－ボルト－ＮＡＲＵＴＯ　ＮＥＸＴ　ＧＥＮＥＲＡＴＩＯＮＳ</t>
  </si>
  <si>
    <t>音のソノリティ</t>
  </si>
  <si>
    <t>23:05</t>
  </si>
  <si>
    <t>美食探偵明智五郎・最終回</t>
  </si>
  <si>
    <t>2020/07/15</t>
  </si>
  <si>
    <t>ラストアイドル</t>
  </si>
  <si>
    <t>2020/07/22</t>
  </si>
  <si>
    <t>14:39</t>
  </si>
  <si>
    <t>21:52</t>
  </si>
  <si>
    <t>2020/07/23</t>
  </si>
  <si>
    <t>23:52</t>
  </si>
  <si>
    <t>2020/07/24</t>
  </si>
  <si>
    <t>21:15</t>
  </si>
  <si>
    <t>参りました！貧ぼっちゃまの大発明</t>
  </si>
  <si>
    <t>2020/07/25</t>
  </si>
  <si>
    <t>19:11</t>
  </si>
  <si>
    <t>土曜プレミアム・有吉ダマせたら１０万円霜降り！Ｓｉｘ　ＴＯＮＥＳ！三村マサカズ！</t>
  </si>
  <si>
    <t>2020/07/26</t>
  </si>
  <si>
    <t>23:22</t>
  </si>
  <si>
    <t>リモートで殺される</t>
  </si>
  <si>
    <t>2020/07/27</t>
  </si>
  <si>
    <t>ゼスプリ　ゼスプリ｛グリ－ンキウイ・サンゴ－ルドキウイ｝　　</t>
  </si>
  <si>
    <t>2020/07/28</t>
  </si>
  <si>
    <t>06:14</t>
  </si>
  <si>
    <t>11:28</t>
  </si>
  <si>
    <t>元気のアプリ</t>
  </si>
  <si>
    <t>2020/07/29</t>
  </si>
  <si>
    <t>１周回って知らない話夏の２時間ＳＰ</t>
  </si>
  <si>
    <t>関ジャム完全燃ＳＨＯＷゴールデン２時間ＳＰ</t>
  </si>
  <si>
    <t>2020/07/30</t>
  </si>
  <si>
    <t>10:55</t>
  </si>
  <si>
    <t>16:11</t>
  </si>
  <si>
    <t>20:40</t>
  </si>
  <si>
    <t>2020/07/31</t>
  </si>
  <si>
    <t>07:35</t>
  </si>
  <si>
    <t>10:53</t>
  </si>
  <si>
    <t>女神のマルシェ</t>
  </si>
  <si>
    <t>沸騰ワード１０</t>
  </si>
  <si>
    <t>23:14</t>
  </si>
  <si>
    <t>金曜ロードＳＨＯＷ！・聲の形</t>
  </si>
  <si>
    <t>2020/08/01</t>
  </si>
  <si>
    <t>土曜プレミアム・ＨＥＹ！ＨＥＹ！ＮＥＯ！ＭＵＳＩＣ　ＣＨＡＭＰ</t>
  </si>
  <si>
    <t>2020/08/03</t>
  </si>
  <si>
    <t>20:32</t>
  </si>
  <si>
    <t>ネプリーグＳＰ初登場！大人気ＹｏｕＴｕｂｅｒフィッシャーズが全力参戦！</t>
  </si>
  <si>
    <t>角川春樹が薬師丸ひろ子に機関銃を乱射させた時代…とマツコ</t>
  </si>
  <si>
    <t>2020/08/04</t>
  </si>
  <si>
    <t>VideoWebsitecard</t>
    <phoneticPr fontId="4"/>
  </si>
  <si>
    <t>VideoConversationalcard</t>
    <phoneticPr fontId="4"/>
  </si>
  <si>
    <t>Twitter
VideoConversationalcard</t>
    <phoneticPr fontId="1"/>
  </si>
  <si>
    <t>Twitter
VideoWebsitecard</t>
    <phoneticPr fontId="1"/>
  </si>
  <si>
    <t>boost</t>
  </si>
  <si>
    <t>engagement</t>
    <phoneticPr fontId="9" type="noConversion"/>
  </si>
  <si>
    <t>Device</t>
    <phoneticPr fontId="9" type="noConversion"/>
  </si>
  <si>
    <t>Menu</t>
    <phoneticPr fontId="10" type="noConversion"/>
  </si>
  <si>
    <t>Format</t>
    <phoneticPr fontId="9" type="noConversion"/>
  </si>
  <si>
    <t>Video</t>
    <phoneticPr fontId="1"/>
  </si>
  <si>
    <t>Image</t>
  </si>
  <si>
    <t>Image</t>
    <phoneticPr fontId="1"/>
  </si>
  <si>
    <t>Date</t>
    <phoneticPr fontId="1"/>
  </si>
  <si>
    <t>day</t>
    <phoneticPr fontId="1"/>
  </si>
  <si>
    <t>Time</t>
    <phoneticPr fontId="1"/>
  </si>
  <si>
    <t>Channel</t>
    <phoneticPr fontId="1"/>
  </si>
  <si>
    <t>CM Type</t>
    <phoneticPr fontId="1"/>
  </si>
  <si>
    <t>Type</t>
    <phoneticPr fontId="1"/>
  </si>
  <si>
    <t>Secs</t>
    <phoneticPr fontId="1"/>
  </si>
  <si>
    <t>Program Name</t>
    <phoneticPr fontId="1"/>
  </si>
  <si>
    <t>Sub-title</t>
    <phoneticPr fontId="1"/>
  </si>
  <si>
    <t>Brand name</t>
    <phoneticPr fontId="1"/>
  </si>
  <si>
    <t>Material</t>
    <phoneticPr fontId="1"/>
  </si>
  <si>
    <t>Code</t>
    <phoneticPr fontId="1"/>
  </si>
  <si>
    <t>TRP</t>
    <phoneticPr fontId="1"/>
  </si>
  <si>
    <t>Accumulated TRP</t>
    <phoneticPr fontId="1"/>
  </si>
  <si>
    <t>FQ : 1</t>
    <phoneticPr fontId="1"/>
  </si>
  <si>
    <t>Media</t>
    <phoneticPr fontId="7" type="noConversion"/>
  </si>
  <si>
    <t>Ad Placement</t>
    <phoneticPr fontId="7" type="noConversion"/>
  </si>
  <si>
    <t>Spend</t>
    <phoneticPr fontId="7" type="noConversion"/>
  </si>
  <si>
    <t>Creative</t>
    <phoneticPr fontId="1"/>
  </si>
  <si>
    <t>Length of Creaitve</t>
    <phoneticPr fontId="1"/>
  </si>
  <si>
    <t>Region</t>
    <phoneticPr fontId="1"/>
  </si>
  <si>
    <t>Targeting</t>
    <phoneticPr fontId="1"/>
  </si>
  <si>
    <t>20-49歳、Female</t>
    <rPh sb="5" eb="6">
      <t>サイ</t>
    </rPh>
    <phoneticPr fontId="5"/>
  </si>
  <si>
    <t>25-44歳、Female</t>
    <rPh sb="5" eb="6">
      <t>サイ</t>
    </rPh>
    <phoneticPr fontId="1"/>
  </si>
  <si>
    <t>25-44歳Female×5月広告視聴者＆オーガニック視聴者を除外</t>
    <rPh sb="5" eb="6">
      <t>サイ</t>
    </rPh>
    <rPh sb="14" eb="15">
      <t>ガツ</t>
    </rPh>
    <rPh sb="15" eb="17">
      <t>コウコク</t>
    </rPh>
    <rPh sb="17" eb="20">
      <t>シチョウシャ</t>
    </rPh>
    <rPh sb="27" eb="30">
      <t>シチョウシャ</t>
    </rPh>
    <rPh sb="31" eb="33">
      <t>ジョガイ</t>
    </rPh>
    <phoneticPr fontId="1"/>
  </si>
  <si>
    <t>Female</t>
    <phoneticPr fontId="1"/>
  </si>
  <si>
    <t>20-49歳、Female</t>
    <rPh sb="5" eb="6">
      <t>サイ</t>
    </rPh>
    <phoneticPr fontId="1"/>
  </si>
  <si>
    <t>24-39歳、Female</t>
    <rPh sb="5" eb="6">
      <t>サイ</t>
    </rPh>
    <phoneticPr fontId="1"/>
  </si>
  <si>
    <t>10歳-65歳以上、Female</t>
    <rPh sb="2" eb="3">
      <t>サイ</t>
    </rPh>
    <rPh sb="6" eb="7">
      <t>サイ</t>
    </rPh>
    <rPh sb="7" eb="9">
      <t>イジョウ</t>
    </rPh>
    <phoneticPr fontId="1"/>
  </si>
  <si>
    <t>PromoTweet (Engagement)</t>
    <phoneticPr fontId="1"/>
  </si>
  <si>
    <t>Twitter</t>
    <phoneticPr fontId="1"/>
  </si>
  <si>
    <t>Engagement (1)</t>
    <phoneticPr fontId="1"/>
  </si>
  <si>
    <t>Engagement (2)</t>
    <phoneticPr fontId="1"/>
  </si>
  <si>
    <t>Engagement (1+2)</t>
    <phoneticPr fontId="1"/>
  </si>
  <si>
    <t>Video</t>
    <phoneticPr fontId="5"/>
  </si>
  <si>
    <t>Placement Optimization_Feed</t>
    <phoneticPr fontId="1"/>
  </si>
  <si>
    <t>動画</t>
    <rPh sb="0" eb="2">
      <t>ドウガ</t>
    </rPh>
    <phoneticPr fontId="1"/>
  </si>
  <si>
    <t>20-49歳、女性</t>
    <rPh sb="5" eb="6">
      <t>サイ</t>
    </rPh>
    <rPh sb="7" eb="9">
      <t>ジョセイ</t>
    </rPh>
    <phoneticPr fontId="5"/>
  </si>
  <si>
    <t>Placement Optimization_Stories</t>
    <phoneticPr fontId="1"/>
  </si>
  <si>
    <t>Placement Optimization
Feed</t>
    <phoneticPr fontId="1"/>
  </si>
  <si>
    <t>Placement Optimization
Stories</t>
    <phoneticPr fontId="1"/>
  </si>
  <si>
    <t>video</t>
    <phoneticPr fontId="1"/>
  </si>
  <si>
    <t>Placement Optimization
Discovery</t>
    <phoneticPr fontId="1"/>
  </si>
  <si>
    <t>Placement Optimization_Discovery</t>
    <phoneticPr fontId="1"/>
  </si>
  <si>
    <t xml:space="preserve">on-target </t>
    <phoneticPr fontId="7" type="noConversion"/>
  </si>
  <si>
    <t>All</t>
    <phoneticPr fontId="7" type="noConversion"/>
  </si>
  <si>
    <t>PC</t>
    <phoneticPr fontId="1"/>
  </si>
  <si>
    <t>SP</t>
    <phoneticPr fontId="1"/>
  </si>
  <si>
    <t>imp</t>
    <phoneticPr fontId="1"/>
  </si>
  <si>
    <t>click</t>
    <phoneticPr fontId="1"/>
  </si>
  <si>
    <t>Twitter
(Total Values Only)</t>
  </si>
  <si>
    <t>Platform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</si>
</sst>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&quot;¥&quot;#,##0_);[Red]\(&quot;¥&quot;#,##0\)"/>
    <numFmt numFmtId="166" formatCode="_-* #,##0&quot;р.&quot;_-;\-* #,##0&quot;р.&quot;_-;_-* &quot;-р.&quot;_-;_-@_-"/>
    <numFmt numFmtId="167" formatCode="#,##0.0;[Red]\-#,##0.0"/>
  </numFmts>
  <fonts count="33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name val="ＭＳ Ｐゴシック"/>
      <family val="3"/>
      <charset val="128"/>
    </font>
    <font>
      <b/>
      <sz val="20"/>
      <name val="ＭＳ Ｐゴシック"/>
      <family val="3"/>
      <charset val="128"/>
    </font>
    <font>
      <sz val="6"/>
      <name val="ＭＳ Ｐゴシック"/>
      <family val="3"/>
      <charset val="128"/>
    </font>
    <font>
      <sz val="9.75"/>
      <name val="ＭＳ ゴシック"/>
      <family val="3"/>
      <charset val="128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新细明体"/>
      <family val="2"/>
    </font>
    <font>
      <sz val="11"/>
      <color theme="1"/>
      <name val="Calibri"/>
      <family val="3"/>
      <charset val="134"/>
      <scheme val="minor"/>
    </font>
    <font>
      <sz val="11"/>
      <color theme="1"/>
      <name val="Meiryo UI"/>
      <family val="3"/>
      <charset val="128"/>
    </font>
    <font>
      <b/>
      <i/>
      <u/>
      <sz val="11"/>
      <color rgb="FFFF0000"/>
      <name val="Meiryo UI"/>
      <family val="3"/>
      <charset val="128"/>
    </font>
    <font>
      <b/>
      <sz val="11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0"/>
      <name val="Meiryo UI"/>
      <family val="3"/>
      <charset val="128"/>
    </font>
    <font>
      <b/>
      <i/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b/>
      <sz val="11"/>
      <color rgb="FF000000"/>
      <name val="メイリオ"/>
      <family val="3"/>
      <charset val="128"/>
    </font>
    <font>
      <sz val="11"/>
      <color theme="1"/>
      <name val="Calibri"/>
      <family val="2"/>
      <charset val="128"/>
      <scheme val="minor"/>
    </font>
    <font>
      <sz val="10"/>
      <name val="ＭＳ Ｐゴシック"/>
      <family val="3"/>
      <charset val="128"/>
    </font>
    <font>
      <sz val="12"/>
      <name val="Meiryo UI"/>
      <family val="3"/>
      <charset val="128"/>
    </font>
    <font>
      <b/>
      <sz val="11"/>
      <name val="Arial"/>
      <family val="2"/>
    </font>
    <font>
      <b/>
      <sz val="11"/>
      <name val="ＭＳ Ｐゴシック"/>
      <family val="3"/>
      <charset val="128"/>
    </font>
    <font>
      <sz val="9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Microsoft JhengHei"/>
      <family val="3"/>
      <charset val="136"/>
    </font>
    <font>
      <sz val="10"/>
      <name val="Microsoft JhengHei"/>
      <family val="3"/>
      <charset val="136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A5A5A5"/>
      </left>
      <right style="thin">
        <color rgb="FFA5A5A5"/>
      </right>
      <top style="medium">
        <color indexed="64"/>
      </top>
      <bottom style="thin">
        <color rgb="FFA5A5A5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alignment vertical="center"/>
    </xf>
    <xf numFmtId="0" fontId="2" fillId="0" borderId="0">
      <alignment vertical="center"/>
    </xf>
    <xf numFmtId="0" fontId="6" fillId="0" borderId="0"/>
    <xf numFmtId="0" fontId="8" fillId="0" borderId="0" applyNumberFormat="0" applyFill="0" applyBorder="0" applyAlignment="0" applyProtection="0"/>
    <xf numFmtId="9" fontId="6" fillId="0" borderId="0" applyFont="0" applyFill="0" applyBorder="0" applyAlignment="0" applyProtection="0">
      <alignment vertical="center"/>
    </xf>
    <xf numFmtId="0" fontId="8" fillId="0" borderId="0"/>
    <xf numFmtId="0" fontId="11" fillId="0" borderId="0">
      <alignment vertical="center"/>
    </xf>
    <xf numFmtId="38" fontId="22" fillId="0" borderId="0" applyFont="0" applyFill="0" applyBorder="0" applyAlignment="0" applyProtection="0">
      <alignment vertical="center"/>
    </xf>
    <xf numFmtId="166" fontId="23" fillId="0" borderId="0" applyFill="0" applyBorder="0" applyAlignment="0" applyProtection="0"/>
    <xf numFmtId="9" fontId="22" fillId="0" borderId="0" applyFont="0" applyFill="0" applyBorder="0" applyAlignment="0" applyProtection="0">
      <alignment vertical="center"/>
    </xf>
  </cellStyleXfs>
  <cellXfs count="220">
    <xf numFmtId="0" fontId="0" fillId="0" borderId="0" xfId="0">
      <alignment vertical="center"/>
    </xf>
    <xf numFmtId="0" fontId="3" fillId="0" borderId="0" xfId="1" applyFont="1">
      <alignment vertical="center"/>
    </xf>
    <xf numFmtId="0" fontId="2" fillId="0" borderId="0" xfId="1">
      <alignment vertical="center"/>
    </xf>
    <xf numFmtId="0" fontId="2" fillId="0" borderId="0" xfId="1" quotePrefix="1" applyAlignment="1">
      <alignment horizontal="right" vertical="center"/>
    </xf>
    <xf numFmtId="49" fontId="2" fillId="0" borderId="0" xfId="1" applyNumberFormat="1">
      <alignment vertical="center"/>
    </xf>
    <xf numFmtId="49" fontId="2" fillId="0" borderId="0" xfId="1" applyNumberFormat="1" applyAlignment="1">
      <alignment horizontal="left" vertical="center"/>
    </xf>
    <xf numFmtId="49" fontId="5" fillId="2" borderId="1" xfId="1" applyNumberFormat="1" applyFont="1" applyFill="1" applyBorder="1" applyAlignment="1">
      <alignment horizontal="center" vertical="center" wrapText="1"/>
    </xf>
    <xf numFmtId="49" fontId="5" fillId="2" borderId="1" xfId="1" applyNumberFormat="1" applyFont="1" applyFill="1" applyBorder="1" applyAlignment="1">
      <alignment horizontal="left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64" fontId="5" fillId="0" borderId="1" xfId="1" applyNumberFormat="1" applyFont="1" applyFill="1" applyBorder="1" applyAlignment="1">
      <alignment horizontal="right" vertical="center" wrapText="1"/>
    </xf>
    <xf numFmtId="0" fontId="12" fillId="3" borderId="0" xfId="2" applyFont="1" applyFill="1"/>
    <xf numFmtId="0" fontId="12" fillId="0" borderId="0" xfId="2" applyFont="1" applyFill="1"/>
    <xf numFmtId="0" fontId="13" fillId="0" borderId="0" xfId="2" applyFont="1" applyFill="1"/>
    <xf numFmtId="0" fontId="17" fillId="4" borderId="15" xfId="2" applyFont="1" applyFill="1" applyBorder="1" applyAlignment="1">
      <alignment horizontal="center" vertical="center"/>
    </xf>
    <xf numFmtId="0" fontId="17" fillId="4" borderId="16" xfId="2" applyFont="1" applyFill="1" applyBorder="1" applyAlignment="1">
      <alignment horizontal="center" vertical="center"/>
    </xf>
    <xf numFmtId="38" fontId="17" fillId="4" borderId="17" xfId="2" applyNumberFormat="1" applyFont="1" applyFill="1" applyBorder="1" applyAlignment="1">
      <alignment horizontal="center" vertical="center"/>
    </xf>
    <xf numFmtId="38" fontId="17" fillId="4" borderId="18" xfId="2" applyNumberFormat="1" applyFont="1" applyFill="1" applyBorder="1" applyAlignment="1">
      <alignment horizontal="center" vertical="center"/>
    </xf>
    <xf numFmtId="38" fontId="17" fillId="4" borderId="19" xfId="2" applyNumberFormat="1" applyFont="1" applyFill="1" applyBorder="1" applyAlignment="1">
      <alignment horizontal="center" vertical="center"/>
    </xf>
    <xf numFmtId="0" fontId="18" fillId="0" borderId="10" xfId="3" applyFont="1" applyFill="1" applyBorder="1" applyAlignment="1">
      <alignment horizontal="center" vertical="center"/>
    </xf>
    <xf numFmtId="0" fontId="18" fillId="0" borderId="20" xfId="3" applyFont="1" applyFill="1" applyBorder="1" applyAlignment="1">
      <alignment horizontal="center" vertical="center"/>
    </xf>
    <xf numFmtId="0" fontId="19" fillId="0" borderId="0" xfId="2" applyFont="1" applyFill="1" applyAlignment="1">
      <alignment horizontal="center"/>
    </xf>
    <xf numFmtId="0" fontId="20" fillId="0" borderId="21" xfId="2" applyFont="1" applyFill="1" applyBorder="1" applyAlignment="1">
      <alignment horizontal="center" vertical="center" wrapText="1"/>
    </xf>
    <xf numFmtId="38" fontId="20" fillId="0" borderId="21" xfId="2" applyNumberFormat="1" applyFont="1" applyFill="1" applyBorder="1" applyAlignment="1">
      <alignment horizontal="center" vertical="center"/>
    </xf>
    <xf numFmtId="38" fontId="20" fillId="0" borderId="22" xfId="2" applyNumberFormat="1" applyFont="1" applyFill="1" applyBorder="1" applyAlignment="1">
      <alignment horizontal="center" vertical="center"/>
    </xf>
    <xf numFmtId="38" fontId="20" fillId="0" borderId="18" xfId="2" applyNumberFormat="1" applyFont="1" applyFill="1" applyBorder="1" applyAlignment="1">
      <alignment horizontal="center" vertical="center"/>
    </xf>
    <xf numFmtId="38" fontId="20" fillId="0" borderId="19" xfId="2" applyNumberFormat="1" applyFont="1" applyFill="1" applyBorder="1" applyAlignment="1">
      <alignment horizontal="center" vertical="center"/>
    </xf>
    <xf numFmtId="0" fontId="16" fillId="0" borderId="0" xfId="2" applyFont="1" applyFill="1" applyBorder="1" applyAlignment="1">
      <alignment horizontal="center" vertical="center" wrapText="1"/>
    </xf>
    <xf numFmtId="0" fontId="16" fillId="0" borderId="0" xfId="2" applyFont="1" applyFill="1" applyBorder="1" applyAlignment="1">
      <alignment horizontal="right" vertical="center" wrapText="1"/>
    </xf>
    <xf numFmtId="0" fontId="20" fillId="0" borderId="0" xfId="2" applyFont="1" applyFill="1" applyBorder="1" applyAlignment="1">
      <alignment horizontal="center" vertical="center" wrapText="1"/>
    </xf>
    <xf numFmtId="38" fontId="20" fillId="0" borderId="0" xfId="2" applyNumberFormat="1" applyFont="1" applyFill="1" applyBorder="1" applyAlignment="1">
      <alignment horizontal="center" vertical="center"/>
    </xf>
    <xf numFmtId="0" fontId="18" fillId="0" borderId="10" xfId="3" applyFont="1" applyFill="1" applyBorder="1" applyAlignment="1">
      <alignment horizontal="center" vertical="center" wrapText="1"/>
    </xf>
    <xf numFmtId="38" fontId="15" fillId="0" borderId="12" xfId="2" applyNumberFormat="1" applyFont="1" applyFill="1" applyBorder="1" applyAlignment="1">
      <alignment horizontal="center" vertical="center"/>
    </xf>
    <xf numFmtId="38" fontId="15" fillId="0" borderId="21" xfId="2" applyNumberFormat="1" applyFont="1" applyFill="1" applyBorder="1" applyAlignment="1">
      <alignment horizontal="center" vertical="center"/>
    </xf>
    <xf numFmtId="38" fontId="15" fillId="0" borderId="22" xfId="2" applyNumberFormat="1" applyFont="1" applyFill="1" applyBorder="1" applyAlignment="1">
      <alignment horizontal="center" vertical="center"/>
    </xf>
    <xf numFmtId="0" fontId="14" fillId="0" borderId="0" xfId="2" applyFont="1" applyFill="1"/>
    <xf numFmtId="165" fontId="12" fillId="3" borderId="0" xfId="2" applyNumberFormat="1" applyFont="1" applyFill="1"/>
    <xf numFmtId="165" fontId="13" fillId="0" borderId="0" xfId="2" applyNumberFormat="1" applyFont="1" applyFill="1"/>
    <xf numFmtId="165" fontId="17" fillId="4" borderId="16" xfId="2" applyNumberFormat="1" applyFont="1" applyFill="1" applyBorder="1" applyAlignment="1">
      <alignment horizontal="center" vertical="center"/>
    </xf>
    <xf numFmtId="165" fontId="18" fillId="0" borderId="20" xfId="3" applyNumberFormat="1" applyFont="1" applyFill="1" applyBorder="1" applyAlignment="1">
      <alignment horizontal="center" vertical="center"/>
    </xf>
    <xf numFmtId="165" fontId="12" fillId="0" borderId="0" xfId="2" applyNumberFormat="1" applyFont="1" applyFill="1"/>
    <xf numFmtId="0" fontId="20" fillId="0" borderId="23" xfId="2" applyFont="1" applyFill="1" applyBorder="1" applyAlignment="1">
      <alignment horizontal="center" vertical="center" wrapText="1"/>
    </xf>
    <xf numFmtId="38" fontId="20" fillId="0" borderId="23" xfId="2" applyNumberFormat="1" applyFont="1" applyFill="1" applyBorder="1" applyAlignment="1">
      <alignment horizontal="center" vertical="center"/>
    </xf>
    <xf numFmtId="38" fontId="20" fillId="0" borderId="25" xfId="2" applyNumberFormat="1" applyFont="1" applyFill="1" applyBorder="1" applyAlignment="1">
      <alignment horizontal="center" vertical="center"/>
    </xf>
    <xf numFmtId="38" fontId="20" fillId="0" borderId="7" xfId="2" applyNumberFormat="1" applyFont="1" applyFill="1" applyBorder="1" applyAlignment="1">
      <alignment horizontal="center" vertical="center"/>
    </xf>
    <xf numFmtId="38" fontId="20" fillId="0" borderId="12" xfId="2" applyNumberFormat="1" applyFont="1" applyFill="1" applyBorder="1" applyAlignment="1">
      <alignment horizontal="center" vertical="center"/>
    </xf>
    <xf numFmtId="38" fontId="20" fillId="0" borderId="17" xfId="2" applyNumberFormat="1" applyFont="1" applyFill="1" applyBorder="1" applyAlignment="1">
      <alignment horizontal="center" vertical="center"/>
    </xf>
    <xf numFmtId="38" fontId="20" fillId="0" borderId="36" xfId="2" applyNumberFormat="1" applyFont="1" applyFill="1" applyBorder="1" applyAlignment="1">
      <alignment horizontal="center" vertical="center"/>
    </xf>
    <xf numFmtId="38" fontId="20" fillId="0" borderId="37" xfId="2" applyNumberFormat="1" applyFont="1" applyFill="1" applyBorder="1" applyAlignment="1">
      <alignment horizontal="center" vertical="center"/>
    </xf>
    <xf numFmtId="38" fontId="20" fillId="0" borderId="39" xfId="2" applyNumberFormat="1" applyFont="1" applyFill="1" applyBorder="1" applyAlignment="1">
      <alignment horizontal="center" vertical="center"/>
    </xf>
    <xf numFmtId="38" fontId="20" fillId="5" borderId="7" xfId="2" applyNumberFormat="1" applyFont="1" applyFill="1" applyBorder="1" applyAlignment="1">
      <alignment horizontal="center" vertical="center"/>
    </xf>
    <xf numFmtId="38" fontId="20" fillId="5" borderId="23" xfId="2" applyNumberFormat="1" applyFont="1" applyFill="1" applyBorder="1" applyAlignment="1">
      <alignment horizontal="center" vertical="center"/>
    </xf>
    <xf numFmtId="38" fontId="20" fillId="5" borderId="25" xfId="2" applyNumberFormat="1" applyFont="1" applyFill="1" applyBorder="1" applyAlignment="1">
      <alignment horizontal="center" vertical="center"/>
    </xf>
    <xf numFmtId="38" fontId="20" fillId="5" borderId="36" xfId="2" applyNumberFormat="1" applyFont="1" applyFill="1" applyBorder="1" applyAlignment="1">
      <alignment horizontal="center" vertical="center"/>
    </xf>
    <xf numFmtId="38" fontId="20" fillId="5" borderId="12" xfId="2" applyNumberFormat="1" applyFont="1" applyFill="1" applyBorder="1" applyAlignment="1">
      <alignment horizontal="center" vertical="center"/>
    </xf>
    <xf numFmtId="38" fontId="20" fillId="5" borderId="21" xfId="2" applyNumberFormat="1" applyFont="1" applyFill="1" applyBorder="1" applyAlignment="1">
      <alignment horizontal="center" vertical="center"/>
    </xf>
    <xf numFmtId="38" fontId="20" fillId="5" borderId="22" xfId="2" applyNumberFormat="1" applyFont="1" applyFill="1" applyBorder="1" applyAlignment="1">
      <alignment horizontal="center" vertical="center"/>
    </xf>
    <xf numFmtId="38" fontId="20" fillId="5" borderId="37" xfId="2" applyNumberFormat="1" applyFont="1" applyFill="1" applyBorder="1" applyAlignment="1">
      <alignment horizontal="center" vertical="center"/>
    </xf>
    <xf numFmtId="38" fontId="17" fillId="4" borderId="15" xfId="2" applyNumberFormat="1" applyFont="1" applyFill="1" applyBorder="1" applyAlignment="1">
      <alignment horizontal="center" vertical="center"/>
    </xf>
    <xf numFmtId="0" fontId="12" fillId="4" borderId="43" xfId="2" applyFont="1" applyFill="1" applyBorder="1"/>
    <xf numFmtId="0" fontId="16" fillId="0" borderId="18" xfId="2" applyFont="1" applyFill="1" applyBorder="1" applyAlignment="1">
      <alignment horizontal="center" vertical="center" wrapText="1"/>
    </xf>
    <xf numFmtId="0" fontId="16" fillId="0" borderId="44" xfId="2" applyFont="1" applyFill="1" applyBorder="1" applyAlignment="1">
      <alignment horizontal="center" vertical="center" wrapText="1"/>
    </xf>
    <xf numFmtId="0" fontId="20" fillId="0" borderId="44" xfId="2" applyFont="1" applyFill="1" applyBorder="1" applyAlignment="1">
      <alignment horizontal="center" vertical="center" wrapText="1"/>
    </xf>
    <xf numFmtId="0" fontId="20" fillId="0" borderId="45" xfId="2" applyFont="1" applyFill="1" applyBorder="1" applyAlignment="1">
      <alignment horizontal="center" vertical="center" wrapText="1"/>
    </xf>
    <xf numFmtId="0" fontId="20" fillId="0" borderId="24" xfId="2" applyFont="1" applyFill="1" applyBorder="1" applyAlignment="1">
      <alignment horizontal="center" vertical="center" wrapText="1"/>
    </xf>
    <xf numFmtId="0" fontId="16" fillId="0" borderId="0" xfId="2" applyFont="1" applyFill="1" applyAlignment="1">
      <alignment horizontal="center"/>
    </xf>
    <xf numFmtId="0" fontId="20" fillId="0" borderId="0" xfId="2" applyFont="1" applyFill="1" applyAlignment="1">
      <alignment horizontal="center"/>
    </xf>
    <xf numFmtId="0" fontId="20" fillId="0" borderId="0" xfId="2" applyFont="1" applyFill="1" applyAlignment="1">
      <alignment horizontal="left"/>
    </xf>
    <xf numFmtId="0" fontId="16" fillId="6" borderId="32" xfId="2" applyFont="1" applyFill="1" applyBorder="1" applyAlignment="1">
      <alignment vertical="center"/>
    </xf>
    <xf numFmtId="0" fontId="16" fillId="6" borderId="47" xfId="2" applyFont="1" applyFill="1" applyBorder="1" applyAlignment="1">
      <alignment vertical="center"/>
    </xf>
    <xf numFmtId="0" fontId="16" fillId="6" borderId="26" xfId="2" applyFont="1" applyFill="1" applyBorder="1" applyAlignment="1">
      <alignment vertical="center"/>
    </xf>
    <xf numFmtId="0" fontId="16" fillId="6" borderId="31" xfId="2" applyFont="1" applyFill="1" applyBorder="1" applyAlignment="1">
      <alignment vertical="center"/>
    </xf>
    <xf numFmtId="0" fontId="16" fillId="6" borderId="35" xfId="2" applyFont="1" applyFill="1" applyBorder="1" applyAlignment="1">
      <alignment vertical="center"/>
    </xf>
    <xf numFmtId="0" fontId="16" fillId="6" borderId="38" xfId="2" applyFont="1" applyFill="1" applyBorder="1" applyAlignment="1">
      <alignment vertical="center"/>
    </xf>
    <xf numFmtId="167" fontId="15" fillId="0" borderId="22" xfId="2" applyNumberFormat="1" applyFont="1" applyFill="1" applyBorder="1" applyAlignment="1">
      <alignment horizontal="center" vertical="center"/>
    </xf>
    <xf numFmtId="0" fontId="18" fillId="0" borderId="5" xfId="3" applyFont="1" applyFill="1" applyBorder="1" applyAlignment="1">
      <alignment horizontal="center" vertical="center"/>
    </xf>
    <xf numFmtId="0" fontId="18" fillId="0" borderId="5" xfId="3" applyFont="1" applyFill="1" applyBorder="1" applyAlignment="1">
      <alignment horizontal="center" vertical="center" wrapText="1"/>
    </xf>
    <xf numFmtId="165" fontId="21" fillId="0" borderId="49" xfId="0" applyNumberFormat="1" applyFont="1" applyFill="1" applyBorder="1" applyAlignment="1">
      <alignment horizontal="center" vertical="center"/>
    </xf>
    <xf numFmtId="0" fontId="18" fillId="0" borderId="34" xfId="3" applyFont="1" applyFill="1" applyBorder="1" applyAlignment="1">
      <alignment horizontal="center" vertical="center"/>
    </xf>
    <xf numFmtId="38" fontId="15" fillId="0" borderId="7" xfId="2" applyNumberFormat="1" applyFont="1" applyFill="1" applyBorder="1" applyAlignment="1">
      <alignment horizontal="center" vertical="center"/>
    </xf>
    <xf numFmtId="38" fontId="15" fillId="0" borderId="23" xfId="2" applyNumberFormat="1" applyFont="1" applyFill="1" applyBorder="1" applyAlignment="1">
      <alignment horizontal="center" vertical="center"/>
    </xf>
    <xf numFmtId="167" fontId="15" fillId="0" borderId="25" xfId="2" applyNumberFormat="1" applyFont="1" applyFill="1" applyBorder="1" applyAlignment="1">
      <alignment horizontal="center" vertical="center"/>
    </xf>
    <xf numFmtId="38" fontId="15" fillId="0" borderId="25" xfId="2" applyNumberFormat="1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165" fontId="18" fillId="0" borderId="16" xfId="3" applyNumberFormat="1" applyFont="1" applyFill="1" applyBorder="1" applyAlignment="1">
      <alignment horizontal="center" vertical="center"/>
    </xf>
    <xf numFmtId="0" fontId="18" fillId="0" borderId="16" xfId="3" applyFont="1" applyFill="1" applyBorder="1" applyAlignment="1">
      <alignment horizontal="center" vertical="center"/>
    </xf>
    <xf numFmtId="38" fontId="15" fillId="0" borderId="17" xfId="3" applyNumberFormat="1" applyFont="1" applyFill="1" applyBorder="1" applyAlignment="1">
      <alignment horizontal="center" vertical="center"/>
    </xf>
    <xf numFmtId="0" fontId="15" fillId="0" borderId="18" xfId="3" applyFont="1" applyFill="1" applyBorder="1" applyAlignment="1">
      <alignment horizontal="center" vertical="center"/>
    </xf>
    <xf numFmtId="0" fontId="15" fillId="0" borderId="19" xfId="3" applyFont="1" applyFill="1" applyBorder="1" applyAlignment="1">
      <alignment horizontal="center" vertical="center"/>
    </xf>
    <xf numFmtId="38" fontId="15" fillId="0" borderId="17" xfId="7" applyFont="1" applyFill="1" applyBorder="1" applyAlignment="1">
      <alignment horizontal="center" vertical="center"/>
    </xf>
    <xf numFmtId="0" fontId="18" fillId="0" borderId="18" xfId="3" applyFont="1" applyFill="1" applyBorder="1" applyAlignment="1">
      <alignment horizontal="center" vertical="center"/>
    </xf>
    <xf numFmtId="0" fontId="18" fillId="0" borderId="19" xfId="3" applyFont="1" applyFill="1" applyBorder="1" applyAlignment="1">
      <alignment horizontal="center" vertical="center"/>
    </xf>
    <xf numFmtId="0" fontId="12" fillId="0" borderId="0" xfId="2" applyFont="1" applyFill="1" applyAlignment="1">
      <alignment vertical="center"/>
    </xf>
    <xf numFmtId="49" fontId="5" fillId="2" borderId="1" xfId="1" applyNumberFormat="1" applyFont="1" applyFill="1" applyBorder="1" applyAlignment="1">
      <alignment horizontal="left" vertical="center"/>
    </xf>
    <xf numFmtId="38" fontId="19" fillId="0" borderId="0" xfId="2" applyNumberFormat="1" applyFont="1" applyFill="1" applyAlignment="1">
      <alignment horizontal="center"/>
    </xf>
    <xf numFmtId="38" fontId="15" fillId="7" borderId="21" xfId="2" applyNumberFormat="1" applyFont="1" applyFill="1" applyBorder="1" applyAlignment="1">
      <alignment horizontal="center" vertical="center"/>
    </xf>
    <xf numFmtId="165" fontId="18" fillId="7" borderId="21" xfId="3" applyNumberFormat="1" applyFont="1" applyFill="1" applyBorder="1" applyAlignment="1">
      <alignment horizontal="center" vertical="center"/>
    </xf>
    <xf numFmtId="0" fontId="18" fillId="7" borderId="21" xfId="3" applyFont="1" applyFill="1" applyBorder="1" applyAlignment="1">
      <alignment horizontal="center" vertical="center"/>
    </xf>
    <xf numFmtId="167" fontId="15" fillId="7" borderId="21" xfId="2" applyNumberFormat="1" applyFont="1" applyFill="1" applyBorder="1" applyAlignment="1">
      <alignment horizontal="center" vertical="center"/>
    </xf>
    <xf numFmtId="0" fontId="24" fillId="7" borderId="21" xfId="0" applyFont="1" applyFill="1" applyBorder="1" applyAlignment="1">
      <alignment horizontal="center" vertical="center"/>
    </xf>
    <xf numFmtId="40" fontId="20" fillId="0" borderId="21" xfId="2" applyNumberFormat="1" applyFont="1" applyFill="1" applyBorder="1" applyAlignment="1">
      <alignment horizontal="center" vertical="center"/>
    </xf>
    <xf numFmtId="40" fontId="20" fillId="0" borderId="23" xfId="2" applyNumberFormat="1" applyFont="1" applyFill="1" applyBorder="1" applyAlignment="1">
      <alignment horizontal="center" vertical="center"/>
    </xf>
    <xf numFmtId="38" fontId="20" fillId="7" borderId="23" xfId="2" applyNumberFormat="1" applyFont="1" applyFill="1" applyBorder="1" applyAlignment="1">
      <alignment horizontal="center" vertical="center"/>
    </xf>
    <xf numFmtId="38" fontId="20" fillId="7" borderId="21" xfId="2" applyNumberFormat="1" applyFont="1" applyFill="1" applyBorder="1" applyAlignment="1">
      <alignment horizontal="center" vertical="center"/>
    </xf>
    <xf numFmtId="38" fontId="20" fillId="7" borderId="18" xfId="2" applyNumberFormat="1" applyFont="1" applyFill="1" applyBorder="1" applyAlignment="1">
      <alignment horizontal="center" vertical="center"/>
    </xf>
    <xf numFmtId="0" fontId="25" fillId="0" borderId="10" xfId="3" applyFont="1" applyFill="1" applyBorder="1" applyAlignment="1">
      <alignment horizontal="center" vertical="center"/>
    </xf>
    <xf numFmtId="0" fontId="26" fillId="0" borderId="10" xfId="3" applyFont="1" applyFill="1" applyBorder="1" applyAlignment="1">
      <alignment horizontal="center" vertical="center"/>
    </xf>
    <xf numFmtId="165" fontId="25" fillId="0" borderId="20" xfId="3" applyNumberFormat="1" applyFont="1" applyFill="1" applyBorder="1" applyAlignment="1">
      <alignment horizontal="center" vertical="center"/>
    </xf>
    <xf numFmtId="0" fontId="26" fillId="0" borderId="20" xfId="3" applyFont="1" applyFill="1" applyBorder="1" applyAlignment="1">
      <alignment horizontal="center" vertical="center"/>
    </xf>
    <xf numFmtId="0" fontId="25" fillId="0" borderId="20" xfId="3" applyFont="1" applyFill="1" applyBorder="1" applyAlignment="1">
      <alignment horizontal="center" vertical="center"/>
    </xf>
    <xf numFmtId="38" fontId="27" fillId="0" borderId="12" xfId="2" applyNumberFormat="1" applyFont="1" applyBorder="1" applyAlignment="1">
      <alignment horizontal="center" vertical="center"/>
    </xf>
    <xf numFmtId="38" fontId="27" fillId="0" borderId="21" xfId="2" applyNumberFormat="1" applyFont="1" applyBorder="1" applyAlignment="1">
      <alignment horizontal="center" vertical="center"/>
    </xf>
    <xf numFmtId="40" fontId="27" fillId="0" borderId="22" xfId="2" applyNumberFormat="1" applyFont="1" applyBorder="1" applyAlignment="1">
      <alignment horizontal="center" vertical="center"/>
    </xf>
    <xf numFmtId="0" fontId="29" fillId="0" borderId="21" xfId="2" applyFont="1" applyBorder="1" applyAlignment="1">
      <alignment horizontal="center" vertical="center" wrapText="1"/>
    </xf>
    <xf numFmtId="0" fontId="30" fillId="0" borderId="21" xfId="2" applyFont="1" applyBorder="1" applyAlignment="1">
      <alignment horizontal="center" vertical="center" wrapText="1"/>
    </xf>
    <xf numFmtId="38" fontId="30" fillId="0" borderId="21" xfId="2" applyNumberFormat="1" applyFont="1" applyBorder="1" applyAlignment="1">
      <alignment horizontal="center" vertical="center"/>
    </xf>
    <xf numFmtId="0" fontId="28" fillId="0" borderId="18" xfId="2" applyFont="1" applyBorder="1" applyAlignment="1">
      <alignment horizontal="right" vertical="center" wrapText="1"/>
    </xf>
    <xf numFmtId="38" fontId="30" fillId="0" borderId="18" xfId="2" applyNumberFormat="1" applyFont="1" applyBorder="1" applyAlignment="1">
      <alignment horizontal="center" vertical="center"/>
    </xf>
    <xf numFmtId="0" fontId="18" fillId="0" borderId="11" xfId="3" applyFont="1" applyFill="1" applyBorder="1" applyAlignment="1">
      <alignment horizontal="center" vertical="center"/>
    </xf>
    <xf numFmtId="0" fontId="18" fillId="0" borderId="11" xfId="3" applyFont="1" applyFill="1" applyBorder="1" applyAlignment="1">
      <alignment horizontal="center" vertical="center" wrapText="1"/>
    </xf>
    <xf numFmtId="165" fontId="21" fillId="0" borderId="0" xfId="0" applyNumberFormat="1" applyFont="1" applyFill="1" applyBorder="1" applyAlignment="1">
      <alignment horizontal="center" vertical="center"/>
    </xf>
    <xf numFmtId="0" fontId="18" fillId="0" borderId="51" xfId="3" applyFont="1" applyFill="1" applyBorder="1" applyAlignment="1">
      <alignment horizontal="center" vertical="center"/>
    </xf>
    <xf numFmtId="38" fontId="15" fillId="0" borderId="52" xfId="2" applyNumberFormat="1" applyFont="1" applyFill="1" applyBorder="1" applyAlignment="1">
      <alignment horizontal="center" vertical="center"/>
    </xf>
    <xf numFmtId="38" fontId="15" fillId="0" borderId="13" xfId="2" applyNumberFormat="1" applyFont="1" applyFill="1" applyBorder="1" applyAlignment="1">
      <alignment horizontal="center" vertical="center"/>
    </xf>
    <xf numFmtId="167" fontId="15" fillId="0" borderId="14" xfId="2" applyNumberFormat="1" applyFont="1" applyFill="1" applyBorder="1" applyAlignment="1">
      <alignment horizontal="center" vertical="center"/>
    </xf>
    <xf numFmtId="38" fontId="15" fillId="0" borderId="14" xfId="2" applyNumberFormat="1" applyFont="1" applyFill="1" applyBorder="1" applyAlignment="1">
      <alignment horizontal="center" vertical="center"/>
    </xf>
    <xf numFmtId="0" fontId="16" fillId="0" borderId="0" xfId="2" applyFont="1" applyFill="1" applyBorder="1" applyAlignment="1">
      <alignment horizontal="center" vertical="center" wrapText="1"/>
    </xf>
    <xf numFmtId="0" fontId="12" fillId="8" borderId="0" xfId="2" applyFont="1" applyFill="1"/>
    <xf numFmtId="0" fontId="18" fillId="3" borderId="10" xfId="3" applyFont="1" applyFill="1" applyBorder="1" applyAlignment="1">
      <alignment horizontal="center" vertical="center"/>
    </xf>
    <xf numFmtId="165" fontId="18" fillId="3" borderId="10" xfId="3" applyNumberFormat="1" applyFont="1" applyFill="1" applyBorder="1" applyAlignment="1">
      <alignment horizontal="center" vertical="center"/>
    </xf>
    <xf numFmtId="38" fontId="15" fillId="3" borderId="20" xfId="2" applyNumberFormat="1" applyFont="1" applyFill="1" applyBorder="1" applyAlignment="1">
      <alignment horizontal="center" vertical="center"/>
    </xf>
    <xf numFmtId="38" fontId="15" fillId="3" borderId="21" xfId="2" applyNumberFormat="1" applyFont="1" applyFill="1" applyBorder="1" applyAlignment="1">
      <alignment horizontal="center" vertical="center"/>
    </xf>
    <xf numFmtId="167" fontId="15" fillId="3" borderId="53" xfId="2" applyNumberFormat="1" applyFont="1" applyFill="1" applyBorder="1" applyAlignment="1">
      <alignment horizontal="center" vertical="center"/>
    </xf>
    <xf numFmtId="38" fontId="15" fillId="3" borderId="54" xfId="2" applyNumberFormat="1" applyFont="1" applyFill="1" applyBorder="1" applyAlignment="1">
      <alignment horizontal="center" vertical="center"/>
    </xf>
    <xf numFmtId="0" fontId="12" fillId="0" borderId="0" xfId="2" applyFont="1"/>
    <xf numFmtId="0" fontId="20" fillId="0" borderId="24" xfId="2" applyFont="1" applyBorder="1" applyAlignment="1">
      <alignment horizontal="center" vertical="center" wrapText="1"/>
    </xf>
    <xf numFmtId="0" fontId="20" fillId="0" borderId="0" xfId="2" applyFont="1" applyAlignment="1">
      <alignment horizontal="center"/>
    </xf>
    <xf numFmtId="0" fontId="20" fillId="0" borderId="44" xfId="2" applyFont="1" applyBorder="1" applyAlignment="1">
      <alignment horizontal="center" vertical="center" wrapText="1"/>
    </xf>
    <xf numFmtId="38" fontId="20" fillId="0" borderId="12" xfId="2" applyNumberFormat="1" applyFont="1" applyBorder="1" applyAlignment="1">
      <alignment horizontal="center" vertical="center"/>
    </xf>
    <xf numFmtId="38" fontId="20" fillId="0" borderId="21" xfId="2" applyNumberFormat="1" applyFont="1" applyBorder="1" applyAlignment="1">
      <alignment horizontal="center" vertical="center"/>
    </xf>
    <xf numFmtId="38" fontId="20" fillId="0" borderId="37" xfId="2" applyNumberFormat="1" applyFont="1" applyBorder="1" applyAlignment="1">
      <alignment horizontal="center" vertical="center"/>
    </xf>
    <xf numFmtId="38" fontId="20" fillId="0" borderId="22" xfId="2" applyNumberFormat="1" applyFont="1" applyBorder="1" applyAlignment="1">
      <alignment horizontal="center" vertical="center"/>
    </xf>
    <xf numFmtId="0" fontId="20" fillId="0" borderId="45" xfId="2" applyFont="1" applyBorder="1" applyAlignment="1">
      <alignment horizontal="center" vertical="center" wrapText="1"/>
    </xf>
    <xf numFmtId="38" fontId="20" fillId="0" borderId="17" xfId="2" applyNumberFormat="1" applyFont="1" applyBorder="1" applyAlignment="1">
      <alignment horizontal="center" vertical="center"/>
    </xf>
    <xf numFmtId="38" fontId="20" fillId="0" borderId="18" xfId="2" applyNumberFormat="1" applyFont="1" applyBorder="1" applyAlignment="1">
      <alignment horizontal="center" vertical="center"/>
    </xf>
    <xf numFmtId="38" fontId="20" fillId="0" borderId="39" xfId="2" applyNumberFormat="1" applyFont="1" applyBorder="1" applyAlignment="1">
      <alignment horizontal="center" vertical="center"/>
    </xf>
    <xf numFmtId="38" fontId="20" fillId="0" borderId="19" xfId="2" applyNumberFormat="1" applyFont="1" applyBorder="1" applyAlignment="1">
      <alignment horizontal="center" vertical="center"/>
    </xf>
    <xf numFmtId="0" fontId="20" fillId="0" borderId="0" xfId="2" applyFont="1" applyAlignment="1">
      <alignment horizontal="left"/>
    </xf>
    <xf numFmtId="38" fontId="20" fillId="0" borderId="0" xfId="2" applyNumberFormat="1" applyFont="1" applyAlignment="1">
      <alignment horizontal="center" vertical="center"/>
    </xf>
    <xf numFmtId="0" fontId="18" fillId="3" borderId="20" xfId="3" applyFont="1" applyFill="1" applyBorder="1" applyAlignment="1">
      <alignment horizontal="center" vertical="center"/>
    </xf>
    <xf numFmtId="165" fontId="18" fillId="3" borderId="20" xfId="3" applyNumberFormat="1" applyFont="1" applyFill="1" applyBorder="1" applyAlignment="1">
      <alignment horizontal="center" vertical="center"/>
    </xf>
    <xf numFmtId="38" fontId="15" fillId="3" borderId="12" xfId="2" applyNumberFormat="1" applyFont="1" applyFill="1" applyBorder="1" applyAlignment="1">
      <alignment horizontal="center" vertical="center"/>
    </xf>
    <xf numFmtId="167" fontId="15" fillId="3" borderId="22" xfId="2" applyNumberFormat="1" applyFont="1" applyFill="1" applyBorder="1" applyAlignment="1">
      <alignment horizontal="center" vertical="center"/>
    </xf>
    <xf numFmtId="38" fontId="15" fillId="3" borderId="22" xfId="2" applyNumberFormat="1" applyFont="1" applyFill="1" applyBorder="1" applyAlignment="1">
      <alignment horizontal="center" vertical="center"/>
    </xf>
    <xf numFmtId="9" fontId="20" fillId="0" borderId="0" xfId="9" applyFont="1" applyFill="1" applyAlignment="1">
      <alignment horizontal="center"/>
    </xf>
    <xf numFmtId="0" fontId="16" fillId="0" borderId="0" xfId="2" applyFont="1" applyFill="1" applyBorder="1" applyAlignment="1">
      <alignment horizontal="center" vertical="center" wrapText="1"/>
    </xf>
    <xf numFmtId="0" fontId="16" fillId="3" borderId="27" xfId="2" applyFont="1" applyFill="1" applyBorder="1" applyAlignment="1">
      <alignment vertical="center"/>
    </xf>
    <xf numFmtId="0" fontId="16" fillId="3" borderId="48" xfId="2" applyFont="1" applyFill="1" applyBorder="1" applyAlignment="1">
      <alignment vertical="center"/>
    </xf>
    <xf numFmtId="0" fontId="16" fillId="3" borderId="46" xfId="2" applyFont="1" applyFill="1" applyBorder="1" applyAlignment="1">
      <alignment vertical="center"/>
    </xf>
    <xf numFmtId="0" fontId="16" fillId="10" borderId="46" xfId="2" applyFont="1" applyFill="1" applyBorder="1" applyAlignment="1">
      <alignment vertical="center"/>
    </xf>
    <xf numFmtId="0" fontId="16" fillId="10" borderId="48" xfId="2" applyFont="1" applyFill="1" applyBorder="1" applyAlignment="1">
      <alignment vertical="center"/>
    </xf>
    <xf numFmtId="0" fontId="16" fillId="10" borderId="32" xfId="2" applyFont="1" applyFill="1" applyBorder="1" applyAlignment="1">
      <alignment vertical="center"/>
    </xf>
    <xf numFmtId="38" fontId="20" fillId="10" borderId="21" xfId="2" applyNumberFormat="1" applyFont="1" applyFill="1" applyBorder="1" applyAlignment="1">
      <alignment horizontal="center" vertical="center"/>
    </xf>
    <xf numFmtId="38" fontId="20" fillId="9" borderId="21" xfId="2" applyNumberFormat="1" applyFont="1" applyFill="1" applyBorder="1" applyAlignment="1">
      <alignment horizontal="center" vertical="center"/>
    </xf>
    <xf numFmtId="0" fontId="19" fillId="0" borderId="0" xfId="2" applyFont="1" applyFill="1" applyAlignment="1">
      <alignment horizontal="center" vertical="center"/>
    </xf>
    <xf numFmtId="0" fontId="20" fillId="0" borderId="0" xfId="2" applyFont="1" applyFill="1" applyAlignment="1">
      <alignment horizontal="center" vertical="center"/>
    </xf>
    <xf numFmtId="0" fontId="20" fillId="0" borderId="0" xfId="2" applyFont="1" applyAlignment="1">
      <alignment horizontal="center" vertical="center"/>
    </xf>
    <xf numFmtId="0" fontId="28" fillId="0" borderId="21" xfId="2" applyFont="1" applyBorder="1" applyAlignment="1">
      <alignment horizontal="center" vertical="center" wrapText="1"/>
    </xf>
    <xf numFmtId="0" fontId="28" fillId="0" borderId="18" xfId="2" applyFont="1" applyBorder="1" applyAlignment="1">
      <alignment horizontal="center" vertical="center" wrapText="1"/>
    </xf>
    <xf numFmtId="0" fontId="16" fillId="0" borderId="35" xfId="2" applyFont="1" applyFill="1" applyBorder="1" applyAlignment="1">
      <alignment vertical="center"/>
    </xf>
    <xf numFmtId="0" fontId="31" fillId="0" borderId="7" xfId="2" applyFont="1" applyFill="1" applyBorder="1" applyAlignment="1">
      <alignment vertical="center" wrapText="1"/>
    </xf>
    <xf numFmtId="0" fontId="31" fillId="0" borderId="23" xfId="2" applyFont="1" applyFill="1" applyBorder="1" applyAlignment="1">
      <alignment vertical="center" wrapText="1"/>
    </xf>
    <xf numFmtId="0" fontId="12" fillId="0" borderId="40" xfId="2" applyFont="1" applyFill="1" applyBorder="1" applyAlignment="1">
      <alignment vertical="center"/>
    </xf>
    <xf numFmtId="0" fontId="18" fillId="0" borderId="41" xfId="3" applyFont="1" applyFill="1" applyBorder="1" applyAlignment="1">
      <alignment horizontal="center" vertical="center"/>
    </xf>
    <xf numFmtId="0" fontId="18" fillId="0" borderId="42" xfId="3" applyFont="1" applyFill="1" applyBorder="1" applyAlignment="1">
      <alignment horizontal="center" vertical="center"/>
    </xf>
    <xf numFmtId="0" fontId="18" fillId="0" borderId="50" xfId="3" applyFont="1" applyFill="1" applyBorder="1" applyAlignment="1">
      <alignment horizontal="center" vertical="center"/>
    </xf>
    <xf numFmtId="0" fontId="15" fillId="0" borderId="5" xfId="3" applyFont="1" applyFill="1" applyBorder="1" applyAlignment="1">
      <alignment horizontal="center" vertical="center" wrapText="1"/>
    </xf>
    <xf numFmtId="0" fontId="15" fillId="0" borderId="10" xfId="3" applyFont="1" applyFill="1" applyBorder="1" applyAlignment="1">
      <alignment horizontal="center" vertical="center" wrapText="1"/>
    </xf>
    <xf numFmtId="0" fontId="14" fillId="0" borderId="2" xfId="2" applyFont="1" applyFill="1" applyBorder="1" applyAlignment="1">
      <alignment horizontal="center"/>
    </xf>
    <xf numFmtId="0" fontId="14" fillId="0" borderId="3" xfId="2" applyFont="1" applyFill="1" applyBorder="1" applyAlignment="1">
      <alignment horizontal="center"/>
    </xf>
    <xf numFmtId="0" fontId="14" fillId="0" borderId="4" xfId="2" applyFont="1" applyFill="1" applyBorder="1" applyAlignment="1">
      <alignment horizontal="center"/>
    </xf>
    <xf numFmtId="0" fontId="14" fillId="0" borderId="2" xfId="2" applyFont="1" applyFill="1" applyBorder="1" applyAlignment="1">
      <alignment horizontal="center" wrapText="1"/>
    </xf>
    <xf numFmtId="0" fontId="14" fillId="0" borderId="3" xfId="2" applyFont="1" applyFill="1" applyBorder="1" applyAlignment="1">
      <alignment horizontal="center" wrapText="1"/>
    </xf>
    <xf numFmtId="0" fontId="14" fillId="0" borderId="4" xfId="2" applyFont="1" applyFill="1" applyBorder="1" applyAlignment="1">
      <alignment horizontal="center" wrapText="1"/>
    </xf>
    <xf numFmtId="165" fontId="15" fillId="0" borderId="6" xfId="3" applyNumberFormat="1" applyFont="1" applyFill="1" applyBorder="1" applyAlignment="1">
      <alignment horizontal="center" vertical="center" wrapText="1"/>
    </xf>
    <xf numFmtId="165" fontId="15" fillId="0" borderId="11" xfId="3" applyNumberFormat="1" applyFont="1" applyFill="1" applyBorder="1" applyAlignment="1">
      <alignment horizontal="center" vertical="center" wrapText="1"/>
    </xf>
    <xf numFmtId="0" fontId="16" fillId="0" borderId="7" xfId="3" applyFont="1" applyFill="1" applyBorder="1" applyAlignment="1">
      <alignment horizontal="center" vertical="center" wrapText="1"/>
    </xf>
    <xf numFmtId="0" fontId="16" fillId="0" borderId="12" xfId="3" applyFont="1" applyFill="1" applyBorder="1" applyAlignment="1">
      <alignment horizontal="center" vertical="center" wrapText="1"/>
    </xf>
    <xf numFmtId="0" fontId="16" fillId="0" borderId="8" xfId="3" applyFont="1" applyFill="1" applyBorder="1" applyAlignment="1">
      <alignment horizontal="center" vertical="center" wrapText="1"/>
    </xf>
    <xf numFmtId="0" fontId="16" fillId="0" borderId="13" xfId="3" applyFont="1" applyFill="1" applyBorder="1" applyAlignment="1">
      <alignment horizontal="center" vertical="center" wrapText="1"/>
    </xf>
    <xf numFmtId="0" fontId="16" fillId="0" borderId="9" xfId="3" applyFont="1" applyFill="1" applyBorder="1" applyAlignment="1">
      <alignment horizontal="center" vertical="center" wrapText="1"/>
    </xf>
    <xf numFmtId="0" fontId="16" fillId="0" borderId="14" xfId="3" applyFont="1" applyFill="1" applyBorder="1" applyAlignment="1">
      <alignment horizontal="center" vertical="center" wrapText="1"/>
    </xf>
    <xf numFmtId="0" fontId="15" fillId="0" borderId="6" xfId="3" applyFont="1" applyFill="1" applyBorder="1" applyAlignment="1">
      <alignment horizontal="center" vertical="center" wrapText="1"/>
    </xf>
    <xf numFmtId="0" fontId="15" fillId="0" borderId="11" xfId="3" applyFont="1" applyFill="1" applyBorder="1" applyAlignment="1">
      <alignment horizontal="center" vertical="center" wrapText="1"/>
    </xf>
    <xf numFmtId="0" fontId="20" fillId="0" borderId="8" xfId="2" applyFont="1" applyFill="1" applyBorder="1" applyAlignment="1">
      <alignment horizontal="center" vertical="center" wrapText="1"/>
    </xf>
    <xf numFmtId="0" fontId="20" fillId="0" borderId="32" xfId="2" applyFont="1" applyFill="1" applyBorder="1" applyAlignment="1">
      <alignment horizontal="center" vertical="center" wrapText="1"/>
    </xf>
    <xf numFmtId="0" fontId="20" fillId="0" borderId="33" xfId="2" applyFont="1" applyFill="1" applyBorder="1" applyAlignment="1">
      <alignment horizontal="center" vertical="center" wrapText="1"/>
    </xf>
    <xf numFmtId="0" fontId="16" fillId="0" borderId="31" xfId="2" applyFont="1" applyFill="1" applyBorder="1" applyAlignment="1">
      <alignment horizontal="center" vertical="center" wrapText="1"/>
    </xf>
    <xf numFmtId="0" fontId="16" fillId="0" borderId="33" xfId="2" applyFont="1" applyFill="1" applyBorder="1" applyAlignment="1">
      <alignment horizontal="center" vertical="center" wrapText="1"/>
    </xf>
    <xf numFmtId="0" fontId="20" fillId="0" borderId="31" xfId="2" applyFont="1" applyFill="1" applyBorder="1" applyAlignment="1">
      <alignment horizontal="center" vertical="center" wrapText="1"/>
    </xf>
    <xf numFmtId="0" fontId="20" fillId="0" borderId="13" xfId="2" applyFont="1" applyFill="1" applyBorder="1" applyAlignment="1">
      <alignment horizontal="center" vertical="center" wrapText="1"/>
    </xf>
    <xf numFmtId="0" fontId="16" fillId="0" borderId="30" xfId="2" applyFont="1" applyFill="1" applyBorder="1" applyAlignment="1">
      <alignment horizontal="center" vertical="center" wrapText="1"/>
    </xf>
    <xf numFmtId="0" fontId="16" fillId="0" borderId="27" xfId="2" applyFont="1" applyFill="1" applyBorder="1" applyAlignment="1">
      <alignment horizontal="center" vertical="center" wrapText="1"/>
    </xf>
    <xf numFmtId="0" fontId="16" fillId="0" borderId="28" xfId="2" applyFont="1" applyFill="1" applyBorder="1" applyAlignment="1">
      <alignment horizontal="center" vertical="center" wrapText="1"/>
    </xf>
    <xf numFmtId="0" fontId="28" fillId="0" borderId="27" xfId="2" applyFont="1" applyBorder="1" applyAlignment="1">
      <alignment horizontal="center" vertical="center" wrapText="1"/>
    </xf>
    <xf numFmtId="0" fontId="28" fillId="0" borderId="28" xfId="2" applyFont="1" applyBorder="1" applyAlignment="1">
      <alignment horizontal="center" vertical="center" wrapText="1"/>
    </xf>
    <xf numFmtId="0" fontId="18" fillId="0" borderId="0" xfId="2" applyFont="1" applyFill="1" applyAlignment="1">
      <alignment horizontal="left"/>
    </xf>
    <xf numFmtId="0" fontId="16" fillId="0" borderId="26" xfId="2" applyFont="1" applyFill="1" applyBorder="1" applyAlignment="1">
      <alignment horizontal="center" vertical="center" wrapText="1"/>
    </xf>
    <xf numFmtId="0" fontId="16" fillId="0" borderId="29" xfId="2" applyFont="1" applyFill="1" applyBorder="1" applyAlignment="1">
      <alignment horizontal="center" vertical="center" wrapText="1"/>
    </xf>
    <xf numFmtId="0" fontId="16" fillId="0" borderId="0" xfId="2" applyFont="1" applyFill="1" applyBorder="1" applyAlignment="1">
      <alignment horizontal="center" vertical="center" wrapText="1"/>
    </xf>
    <xf numFmtId="0" fontId="32" fillId="0" borderId="31" xfId="2" applyFont="1" applyFill="1" applyBorder="1" applyAlignment="1">
      <alignment horizontal="center" vertical="center" wrapText="1"/>
    </xf>
    <xf numFmtId="0" fontId="16" fillId="0" borderId="30" xfId="2" applyFont="1" applyBorder="1" applyAlignment="1">
      <alignment horizontal="center" vertical="center" wrapText="1"/>
    </xf>
    <xf numFmtId="0" fontId="16" fillId="0" borderId="27" xfId="2" applyFont="1" applyBorder="1" applyAlignment="1">
      <alignment horizontal="center" vertical="center" wrapText="1"/>
    </xf>
    <xf numFmtId="0" fontId="16" fillId="0" borderId="28" xfId="2" applyFont="1" applyBorder="1" applyAlignment="1">
      <alignment horizontal="center" vertical="center" wrapText="1"/>
    </xf>
    <xf numFmtId="0" fontId="20" fillId="0" borderId="8" xfId="2" applyFont="1" applyBorder="1" applyAlignment="1">
      <alignment horizontal="center" vertical="center" wrapText="1"/>
    </xf>
    <xf numFmtId="0" fontId="20" fillId="0" borderId="13" xfId="2" applyFont="1" applyBorder="1" applyAlignment="1">
      <alignment horizontal="center" vertical="center" wrapText="1"/>
    </xf>
    <xf numFmtId="0" fontId="20" fillId="0" borderId="32" xfId="2" applyFont="1" applyBorder="1" applyAlignment="1">
      <alignment horizontal="center" vertical="center" wrapText="1"/>
    </xf>
    <xf numFmtId="0" fontId="20" fillId="0" borderId="33" xfId="2" applyFont="1" applyBorder="1" applyAlignment="1">
      <alignment horizontal="center" vertical="center" wrapText="1"/>
    </xf>
    <xf numFmtId="0" fontId="20" fillId="0" borderId="31" xfId="2" applyFont="1" applyBorder="1" applyAlignment="1">
      <alignment horizontal="center" vertical="center" wrapText="1"/>
    </xf>
    <xf numFmtId="0" fontId="16" fillId="0" borderId="31" xfId="2" applyFont="1" applyBorder="1" applyAlignment="1">
      <alignment horizontal="center" vertical="center" wrapText="1"/>
    </xf>
    <xf numFmtId="0" fontId="16" fillId="0" borderId="33" xfId="2" applyFont="1" applyBorder="1" applyAlignment="1">
      <alignment horizontal="center" vertical="center" wrapText="1"/>
    </xf>
  </cellXfs>
  <cellStyles count="10">
    <cellStyle name="Comma [0]" xfId="7" builtinId="6"/>
    <cellStyle name="Normal" xfId="0" builtinId="0"/>
    <cellStyle name="Percent" xfId="9" builtinId="5"/>
    <cellStyle name="パーセント 2" xfId="4" xr:uid="{00000000-0005-0000-0000-000003000000}"/>
    <cellStyle name="常规 3 2" xfId="3" xr:uid="{00000000-0005-0000-0000-000004000000}"/>
    <cellStyle name="常规 71" xfId="6" xr:uid="{00000000-0005-0000-0000-000005000000}"/>
    <cellStyle name="常规_分公司合同输出" xfId="5" xr:uid="{00000000-0005-0000-0000-000006000000}"/>
    <cellStyle name="標準 2" xfId="1" xr:uid="{00000000-0005-0000-0000-000007000000}"/>
    <cellStyle name="標準 3" xfId="2" xr:uid="{00000000-0005-0000-0000-000008000000}"/>
    <cellStyle name="通貨 2" xfId="8" xr:uid="{00000000-0005-0000-0000-000009000000}"/>
  </cellStyles>
  <dxfs count="15"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 filterMode="1"/>
  <dimension ref="A1:O857"/>
  <sheetViews>
    <sheetView zoomScale="70" zoomScaleNormal="70" workbookViewId="0">
      <selection activeCell="H4" sqref="H4:J4"/>
    </sheetView>
  </sheetViews>
  <sheetFormatPr defaultColWidth="9" defaultRowHeight="13.5"/>
  <cols>
    <col min="1" max="1" width="11.5703125" style="2" customWidth="1"/>
    <col min="2" max="2" width="7.5703125" style="2" customWidth="1"/>
    <col min="3" max="3" width="9.5703125" style="2" customWidth="1"/>
    <col min="4" max="4" width="7.5703125" style="2" customWidth="1"/>
    <col min="5" max="5" width="9.5703125" style="2" customWidth="1"/>
    <col min="6" max="7" width="5.5703125" style="2" customWidth="1"/>
    <col min="8" max="9" width="21.5703125" style="2" customWidth="1"/>
    <col min="10" max="11" width="11.5703125" style="2" customWidth="1"/>
    <col min="12" max="12" width="13.5703125" style="2" customWidth="1"/>
    <col min="13" max="15" width="17.5703125" style="2" customWidth="1"/>
    <col min="16" max="16384" width="9" style="2"/>
  </cols>
  <sheetData>
    <row r="1" spans="1:15" ht="24">
      <c r="A1" s="1" t="s">
        <v>3</v>
      </c>
    </row>
    <row r="2" spans="1:15">
      <c r="H2" s="3"/>
    </row>
    <row r="3" spans="1:15">
      <c r="A3" s="4" t="s">
        <v>4</v>
      </c>
      <c r="B3" s="4" t="s">
        <v>0</v>
      </c>
      <c r="C3" s="5" t="s">
        <v>121</v>
      </c>
    </row>
    <row r="5" spans="1:15">
      <c r="A5" s="2" t="s">
        <v>963</v>
      </c>
      <c r="B5" s="2" t="s">
        <v>964</v>
      </c>
      <c r="C5" s="2" t="s">
        <v>965</v>
      </c>
      <c r="D5" s="2" t="s">
        <v>966</v>
      </c>
      <c r="E5" s="2" t="s">
        <v>967</v>
      </c>
      <c r="F5" s="2" t="s">
        <v>968</v>
      </c>
      <c r="G5" s="2" t="s">
        <v>969</v>
      </c>
      <c r="H5" s="2" t="s">
        <v>970</v>
      </c>
      <c r="I5" s="2" t="s">
        <v>971</v>
      </c>
      <c r="J5" s="2" t="s">
        <v>972</v>
      </c>
      <c r="K5" s="2" t="s">
        <v>973</v>
      </c>
      <c r="L5" s="2" t="s">
        <v>974</v>
      </c>
      <c r="M5" s="2" t="s">
        <v>975</v>
      </c>
      <c r="N5" s="2" t="s">
        <v>976</v>
      </c>
      <c r="O5" s="2" t="s">
        <v>977</v>
      </c>
    </row>
    <row r="6" spans="1:15" ht="30" customHeight="1">
      <c r="A6" s="6" t="s">
        <v>5</v>
      </c>
      <c r="B6" s="6" t="s">
        <v>6</v>
      </c>
      <c r="C6" s="6" t="s">
        <v>7</v>
      </c>
      <c r="D6" s="6" t="s">
        <v>1</v>
      </c>
      <c r="E6" s="6" t="s">
        <v>2</v>
      </c>
      <c r="F6" s="6" t="s">
        <v>8</v>
      </c>
      <c r="G6" s="6" t="s">
        <v>9</v>
      </c>
      <c r="H6" s="6" t="s">
        <v>10</v>
      </c>
      <c r="I6" s="6" t="s">
        <v>11</v>
      </c>
      <c r="J6" s="6" t="s">
        <v>12</v>
      </c>
      <c r="K6" s="6" t="s">
        <v>13</v>
      </c>
      <c r="L6" s="6" t="s">
        <v>14</v>
      </c>
      <c r="M6" s="6" t="s">
        <v>59</v>
      </c>
      <c r="N6" s="6" t="s">
        <v>60</v>
      </c>
      <c r="O6" s="6" t="s">
        <v>15</v>
      </c>
    </row>
    <row r="7" spans="1:15" ht="20.100000000000001" hidden="1" customHeight="1">
      <c r="A7" s="7" t="s">
        <v>122</v>
      </c>
      <c r="B7" s="6" t="s">
        <v>33</v>
      </c>
      <c r="C7" s="6" t="s">
        <v>25</v>
      </c>
      <c r="D7" s="6" t="s">
        <v>123</v>
      </c>
      <c r="E7" s="6" t="s">
        <v>17</v>
      </c>
      <c r="F7" s="6"/>
      <c r="G7" s="8">
        <v>60</v>
      </c>
      <c r="H7" s="92" t="s">
        <v>124</v>
      </c>
      <c r="I7" s="7"/>
      <c r="J7" s="92" t="s">
        <v>125</v>
      </c>
      <c r="K7" s="92" t="s">
        <v>126</v>
      </c>
      <c r="L7" s="6" t="s">
        <v>127</v>
      </c>
      <c r="M7" s="9">
        <v>7.5</v>
      </c>
      <c r="N7" s="9">
        <v>7.5</v>
      </c>
      <c r="O7" s="9">
        <v>7.4</v>
      </c>
    </row>
    <row r="8" spans="1:15" ht="20.100000000000001" hidden="1" customHeight="1">
      <c r="A8" s="7" t="s">
        <v>128</v>
      </c>
      <c r="B8" s="6" t="s">
        <v>129</v>
      </c>
      <c r="C8" s="6" t="s">
        <v>130</v>
      </c>
      <c r="D8" s="6" t="s">
        <v>123</v>
      </c>
      <c r="E8" s="6" t="s">
        <v>17</v>
      </c>
      <c r="F8" s="6"/>
      <c r="G8" s="8">
        <v>60</v>
      </c>
      <c r="H8" s="92" t="s">
        <v>131</v>
      </c>
      <c r="I8" s="7"/>
      <c r="J8" s="92" t="s">
        <v>125</v>
      </c>
      <c r="K8" s="92" t="s">
        <v>126</v>
      </c>
      <c r="L8" s="6" t="s">
        <v>127</v>
      </c>
      <c r="M8" s="9">
        <v>4</v>
      </c>
      <c r="N8" s="9">
        <v>11.5</v>
      </c>
      <c r="O8" s="9">
        <v>11.1</v>
      </c>
    </row>
    <row r="9" spans="1:15" ht="20.100000000000001" hidden="1" customHeight="1">
      <c r="A9" s="7" t="s">
        <v>132</v>
      </c>
      <c r="B9" s="6" t="s">
        <v>133</v>
      </c>
      <c r="C9" s="6" t="s">
        <v>134</v>
      </c>
      <c r="D9" s="6" t="s">
        <v>135</v>
      </c>
      <c r="E9" s="6" t="s">
        <v>20</v>
      </c>
      <c r="F9" s="6" t="s">
        <v>21</v>
      </c>
      <c r="G9" s="8">
        <v>60</v>
      </c>
      <c r="H9" s="92" t="s">
        <v>136</v>
      </c>
      <c r="I9" s="7"/>
      <c r="J9" s="92" t="s">
        <v>125</v>
      </c>
      <c r="K9" s="92" t="s">
        <v>126</v>
      </c>
      <c r="L9" s="6" t="s">
        <v>127</v>
      </c>
      <c r="M9" s="9">
        <v>2.8</v>
      </c>
      <c r="N9" s="9">
        <v>14.3</v>
      </c>
      <c r="O9" s="9">
        <v>13.5</v>
      </c>
    </row>
    <row r="10" spans="1:15" ht="20.100000000000001" hidden="1" customHeight="1">
      <c r="A10" s="7" t="s">
        <v>132</v>
      </c>
      <c r="B10" s="6" t="s">
        <v>133</v>
      </c>
      <c r="C10" s="6" t="s">
        <v>137</v>
      </c>
      <c r="D10" s="6" t="s">
        <v>138</v>
      </c>
      <c r="E10" s="6" t="s">
        <v>20</v>
      </c>
      <c r="F10" s="6" t="s">
        <v>21</v>
      </c>
      <c r="G10" s="8">
        <v>60</v>
      </c>
      <c r="H10" s="92" t="s">
        <v>139</v>
      </c>
      <c r="I10" s="7"/>
      <c r="J10" s="92" t="s">
        <v>125</v>
      </c>
      <c r="K10" s="92" t="s">
        <v>126</v>
      </c>
      <c r="L10" s="6" t="s">
        <v>127</v>
      </c>
      <c r="M10" s="9">
        <v>0.3</v>
      </c>
      <c r="N10" s="9">
        <v>14.600000000000001</v>
      </c>
      <c r="O10" s="9">
        <v>13.6</v>
      </c>
    </row>
    <row r="11" spans="1:15" ht="20.100000000000001" hidden="1" customHeight="1">
      <c r="A11" s="7" t="s">
        <v>132</v>
      </c>
      <c r="B11" s="6" t="s">
        <v>133</v>
      </c>
      <c r="C11" s="6" t="s">
        <v>140</v>
      </c>
      <c r="D11" s="6" t="s">
        <v>135</v>
      </c>
      <c r="E11" s="6" t="s">
        <v>20</v>
      </c>
      <c r="F11" s="6" t="s">
        <v>21</v>
      </c>
      <c r="G11" s="8">
        <v>60</v>
      </c>
      <c r="H11" s="92" t="s">
        <v>141</v>
      </c>
      <c r="I11" s="7"/>
      <c r="J11" s="92" t="s">
        <v>125</v>
      </c>
      <c r="K11" s="92" t="s">
        <v>126</v>
      </c>
      <c r="L11" s="6" t="s">
        <v>127</v>
      </c>
      <c r="M11" s="9">
        <v>6.5</v>
      </c>
      <c r="N11" s="9">
        <v>21.1</v>
      </c>
      <c r="O11" s="9">
        <v>18.399999999999999</v>
      </c>
    </row>
    <row r="12" spans="1:15" ht="20.100000000000001" hidden="1" customHeight="1">
      <c r="A12" s="7" t="s">
        <v>132</v>
      </c>
      <c r="B12" s="6" t="s">
        <v>133</v>
      </c>
      <c r="C12" s="6" t="s">
        <v>142</v>
      </c>
      <c r="D12" s="6" t="s">
        <v>135</v>
      </c>
      <c r="E12" s="6" t="s">
        <v>20</v>
      </c>
      <c r="F12" s="6" t="s">
        <v>21</v>
      </c>
      <c r="G12" s="8">
        <v>60</v>
      </c>
      <c r="H12" s="92" t="s">
        <v>143</v>
      </c>
      <c r="I12" s="7"/>
      <c r="J12" s="92" t="s">
        <v>125</v>
      </c>
      <c r="K12" s="92" t="s">
        <v>126</v>
      </c>
      <c r="L12" s="6" t="s">
        <v>127</v>
      </c>
      <c r="M12" s="9">
        <v>6.1</v>
      </c>
      <c r="N12" s="9">
        <v>27.200000000000003</v>
      </c>
      <c r="O12" s="9">
        <v>20.399999999999999</v>
      </c>
    </row>
    <row r="13" spans="1:15" ht="20.100000000000001" hidden="1" customHeight="1">
      <c r="A13" s="7" t="s">
        <v>132</v>
      </c>
      <c r="B13" s="6" t="s">
        <v>133</v>
      </c>
      <c r="C13" s="6" t="s">
        <v>144</v>
      </c>
      <c r="D13" s="6" t="s">
        <v>135</v>
      </c>
      <c r="E13" s="6" t="s">
        <v>20</v>
      </c>
      <c r="F13" s="6" t="s">
        <v>21</v>
      </c>
      <c r="G13" s="8">
        <v>60</v>
      </c>
      <c r="H13" s="92" t="s">
        <v>145</v>
      </c>
      <c r="I13" s="7"/>
      <c r="J13" s="92" t="s">
        <v>125</v>
      </c>
      <c r="K13" s="92" t="s">
        <v>126</v>
      </c>
      <c r="L13" s="6" t="s">
        <v>127</v>
      </c>
      <c r="M13" s="9">
        <v>3.6</v>
      </c>
      <c r="N13" s="9">
        <v>30.800000000000004</v>
      </c>
      <c r="O13" s="9">
        <v>21.7</v>
      </c>
    </row>
    <row r="14" spans="1:15" ht="20.100000000000001" hidden="1" customHeight="1">
      <c r="A14" s="7" t="s">
        <v>132</v>
      </c>
      <c r="B14" s="6" t="s">
        <v>133</v>
      </c>
      <c r="C14" s="6" t="s">
        <v>146</v>
      </c>
      <c r="D14" s="6" t="s">
        <v>135</v>
      </c>
      <c r="E14" s="6" t="s">
        <v>20</v>
      </c>
      <c r="F14" s="6" t="s">
        <v>21</v>
      </c>
      <c r="G14" s="8">
        <v>60</v>
      </c>
      <c r="H14" s="92" t="s">
        <v>147</v>
      </c>
      <c r="I14" s="7"/>
      <c r="J14" s="92" t="s">
        <v>125</v>
      </c>
      <c r="K14" s="92" t="s">
        <v>126</v>
      </c>
      <c r="L14" s="6" t="s">
        <v>127</v>
      </c>
      <c r="M14" s="9">
        <v>5.3</v>
      </c>
      <c r="N14" s="9">
        <v>36.1</v>
      </c>
      <c r="O14" s="9">
        <v>24.2</v>
      </c>
    </row>
    <row r="15" spans="1:15" ht="20.100000000000001" hidden="1" customHeight="1">
      <c r="A15" s="7" t="s">
        <v>132</v>
      </c>
      <c r="B15" s="6" t="s">
        <v>133</v>
      </c>
      <c r="C15" s="6" t="s">
        <v>148</v>
      </c>
      <c r="D15" s="6" t="s">
        <v>138</v>
      </c>
      <c r="E15" s="6" t="s">
        <v>20</v>
      </c>
      <c r="F15" s="6" t="s">
        <v>21</v>
      </c>
      <c r="G15" s="8">
        <v>60</v>
      </c>
      <c r="H15" s="92" t="s">
        <v>149</v>
      </c>
      <c r="I15" s="7"/>
      <c r="J15" s="92" t="s">
        <v>125</v>
      </c>
      <c r="K15" s="92" t="s">
        <v>126</v>
      </c>
      <c r="L15" s="6" t="s">
        <v>127</v>
      </c>
      <c r="M15" s="9">
        <v>1.1000000000000001</v>
      </c>
      <c r="N15" s="9">
        <v>37.200000000000003</v>
      </c>
      <c r="O15" s="9">
        <v>25</v>
      </c>
    </row>
    <row r="16" spans="1:15" ht="20.100000000000001" hidden="1" customHeight="1">
      <c r="A16" s="7" t="s">
        <v>132</v>
      </c>
      <c r="B16" s="6" t="s">
        <v>133</v>
      </c>
      <c r="C16" s="6" t="s">
        <v>150</v>
      </c>
      <c r="D16" s="6" t="s">
        <v>135</v>
      </c>
      <c r="E16" s="6" t="s">
        <v>20</v>
      </c>
      <c r="F16" s="6" t="s">
        <v>21</v>
      </c>
      <c r="G16" s="8">
        <v>60</v>
      </c>
      <c r="H16" s="92" t="s">
        <v>151</v>
      </c>
      <c r="I16" s="7"/>
      <c r="J16" s="92" t="s">
        <v>125</v>
      </c>
      <c r="K16" s="92" t="s">
        <v>126</v>
      </c>
      <c r="L16" s="6" t="s">
        <v>127</v>
      </c>
      <c r="M16" s="9">
        <v>3</v>
      </c>
      <c r="N16" s="9">
        <v>40.200000000000003</v>
      </c>
      <c r="O16" s="9">
        <v>26.1</v>
      </c>
    </row>
    <row r="17" spans="1:15" ht="20.100000000000001" hidden="1" customHeight="1">
      <c r="A17" s="7" t="s">
        <v>132</v>
      </c>
      <c r="B17" s="6" t="s">
        <v>133</v>
      </c>
      <c r="C17" s="6" t="s">
        <v>152</v>
      </c>
      <c r="D17" s="6" t="s">
        <v>138</v>
      </c>
      <c r="E17" s="6" t="s">
        <v>20</v>
      </c>
      <c r="F17" s="6" t="s">
        <v>21</v>
      </c>
      <c r="G17" s="8">
        <v>60</v>
      </c>
      <c r="H17" s="92" t="s">
        <v>153</v>
      </c>
      <c r="I17" s="7"/>
      <c r="J17" s="92" t="s">
        <v>125</v>
      </c>
      <c r="K17" s="92" t="s">
        <v>126</v>
      </c>
      <c r="L17" s="6" t="s">
        <v>127</v>
      </c>
      <c r="M17" s="9">
        <v>1.2</v>
      </c>
      <c r="N17" s="9">
        <v>41.400000000000006</v>
      </c>
      <c r="O17" s="9">
        <v>26.6</v>
      </c>
    </row>
    <row r="18" spans="1:15" ht="20.100000000000001" hidden="1" customHeight="1">
      <c r="A18" s="7" t="s">
        <v>132</v>
      </c>
      <c r="B18" s="6" t="s">
        <v>133</v>
      </c>
      <c r="C18" s="6" t="s">
        <v>154</v>
      </c>
      <c r="D18" s="6" t="s">
        <v>135</v>
      </c>
      <c r="E18" s="6" t="s">
        <v>20</v>
      </c>
      <c r="F18" s="6" t="s">
        <v>21</v>
      </c>
      <c r="G18" s="8">
        <v>60</v>
      </c>
      <c r="H18" s="92" t="s">
        <v>155</v>
      </c>
      <c r="I18" s="7"/>
      <c r="J18" s="92" t="s">
        <v>125</v>
      </c>
      <c r="K18" s="92" t="s">
        <v>126</v>
      </c>
      <c r="L18" s="6" t="s">
        <v>127</v>
      </c>
      <c r="M18" s="9">
        <v>5.4</v>
      </c>
      <c r="N18" s="9">
        <v>46.800000000000004</v>
      </c>
      <c r="O18" s="9">
        <v>28.4</v>
      </c>
    </row>
    <row r="19" spans="1:15" ht="20.100000000000001" hidden="1" customHeight="1">
      <c r="A19" s="7" t="s">
        <v>132</v>
      </c>
      <c r="B19" s="6" t="s">
        <v>133</v>
      </c>
      <c r="C19" s="6" t="s">
        <v>23</v>
      </c>
      <c r="D19" s="6" t="s">
        <v>135</v>
      </c>
      <c r="E19" s="6" t="s">
        <v>20</v>
      </c>
      <c r="F19" s="6" t="s">
        <v>21</v>
      </c>
      <c r="G19" s="8">
        <v>60</v>
      </c>
      <c r="H19" s="92" t="s">
        <v>156</v>
      </c>
      <c r="I19" s="7"/>
      <c r="J19" s="92" t="s">
        <v>125</v>
      </c>
      <c r="K19" s="92" t="s">
        <v>126</v>
      </c>
      <c r="L19" s="6" t="s">
        <v>127</v>
      </c>
      <c r="M19" s="9">
        <v>10.3</v>
      </c>
      <c r="N19" s="9">
        <v>57.100000000000009</v>
      </c>
      <c r="O19" s="9">
        <v>32.4</v>
      </c>
    </row>
    <row r="20" spans="1:15" ht="20.100000000000001" hidden="1" customHeight="1">
      <c r="A20" s="7" t="s">
        <v>132</v>
      </c>
      <c r="B20" s="6" t="s">
        <v>133</v>
      </c>
      <c r="C20" s="6" t="s">
        <v>157</v>
      </c>
      <c r="D20" s="6" t="s">
        <v>123</v>
      </c>
      <c r="E20" s="6" t="s">
        <v>17</v>
      </c>
      <c r="F20" s="6"/>
      <c r="G20" s="8">
        <v>60</v>
      </c>
      <c r="H20" s="92" t="s">
        <v>158</v>
      </c>
      <c r="I20" s="7"/>
      <c r="J20" s="92" t="s">
        <v>125</v>
      </c>
      <c r="K20" s="92" t="s">
        <v>126</v>
      </c>
      <c r="L20" s="6" t="s">
        <v>127</v>
      </c>
      <c r="M20" s="9">
        <v>4.2</v>
      </c>
      <c r="N20" s="9">
        <v>61.300000000000011</v>
      </c>
      <c r="O20" s="9">
        <v>34.200000000000003</v>
      </c>
    </row>
    <row r="21" spans="1:15" ht="20.100000000000001" hidden="1" customHeight="1">
      <c r="A21" s="7" t="s">
        <v>132</v>
      </c>
      <c r="B21" s="6" t="s">
        <v>133</v>
      </c>
      <c r="C21" s="6" t="s">
        <v>57</v>
      </c>
      <c r="D21" s="6" t="s">
        <v>138</v>
      </c>
      <c r="E21" s="6" t="s">
        <v>20</v>
      </c>
      <c r="F21" s="6" t="s">
        <v>21</v>
      </c>
      <c r="G21" s="8">
        <v>60</v>
      </c>
      <c r="H21" s="92" t="s">
        <v>159</v>
      </c>
      <c r="I21" s="7"/>
      <c r="J21" s="92" t="s">
        <v>125</v>
      </c>
      <c r="K21" s="92" t="s">
        <v>126</v>
      </c>
      <c r="L21" s="6" t="s">
        <v>127</v>
      </c>
      <c r="M21" s="9">
        <v>7.8</v>
      </c>
      <c r="N21" s="9">
        <v>69.100000000000009</v>
      </c>
      <c r="O21" s="9">
        <v>38.1</v>
      </c>
    </row>
    <row r="22" spans="1:15" ht="20.100000000000001" hidden="1" customHeight="1">
      <c r="A22" s="7" t="s">
        <v>132</v>
      </c>
      <c r="B22" s="6" t="s">
        <v>133</v>
      </c>
      <c r="C22" s="6" t="s">
        <v>160</v>
      </c>
      <c r="D22" s="6" t="s">
        <v>135</v>
      </c>
      <c r="E22" s="6" t="s">
        <v>20</v>
      </c>
      <c r="F22" s="6" t="s">
        <v>21</v>
      </c>
      <c r="G22" s="8">
        <v>60</v>
      </c>
      <c r="H22" s="92" t="s">
        <v>161</v>
      </c>
      <c r="I22" s="7"/>
      <c r="J22" s="92" t="s">
        <v>125</v>
      </c>
      <c r="K22" s="92" t="s">
        <v>126</v>
      </c>
      <c r="L22" s="6" t="s">
        <v>127</v>
      </c>
      <c r="M22" s="9">
        <v>4</v>
      </c>
      <c r="N22" s="9">
        <v>73.100000000000009</v>
      </c>
      <c r="O22" s="9">
        <v>39.799999999999997</v>
      </c>
    </row>
    <row r="23" spans="1:15" ht="20.100000000000001" hidden="1" customHeight="1">
      <c r="A23" s="7" t="s">
        <v>132</v>
      </c>
      <c r="B23" s="6" t="s">
        <v>133</v>
      </c>
      <c r="C23" s="6" t="s">
        <v>162</v>
      </c>
      <c r="D23" s="6" t="s">
        <v>135</v>
      </c>
      <c r="E23" s="6" t="s">
        <v>20</v>
      </c>
      <c r="F23" s="6" t="s">
        <v>21</v>
      </c>
      <c r="G23" s="8">
        <v>60</v>
      </c>
      <c r="H23" s="92" t="s">
        <v>163</v>
      </c>
      <c r="I23" s="7"/>
      <c r="J23" s="92" t="s">
        <v>125</v>
      </c>
      <c r="K23" s="92" t="s">
        <v>126</v>
      </c>
      <c r="L23" s="6" t="s">
        <v>127</v>
      </c>
      <c r="M23" s="9">
        <v>1.5</v>
      </c>
      <c r="N23" s="9">
        <v>74.600000000000009</v>
      </c>
      <c r="O23" s="9">
        <v>40.4</v>
      </c>
    </row>
    <row r="24" spans="1:15" ht="20.100000000000001" hidden="1" customHeight="1">
      <c r="A24" s="7" t="s">
        <v>164</v>
      </c>
      <c r="B24" s="6" t="s">
        <v>165</v>
      </c>
      <c r="C24" s="6" t="s">
        <v>166</v>
      </c>
      <c r="D24" s="6" t="s">
        <v>138</v>
      </c>
      <c r="E24" s="6" t="s">
        <v>20</v>
      </c>
      <c r="F24" s="6" t="s">
        <v>21</v>
      </c>
      <c r="G24" s="8">
        <v>60</v>
      </c>
      <c r="H24" s="92" t="s">
        <v>139</v>
      </c>
      <c r="I24" s="7"/>
      <c r="J24" s="92" t="s">
        <v>125</v>
      </c>
      <c r="K24" s="92" t="s">
        <v>126</v>
      </c>
      <c r="L24" s="6" t="s">
        <v>127</v>
      </c>
      <c r="M24" s="9">
        <v>0.8</v>
      </c>
      <c r="N24" s="9">
        <v>75.400000000000006</v>
      </c>
      <c r="O24" s="9">
        <v>40.700000000000003</v>
      </c>
    </row>
    <row r="25" spans="1:15" ht="20.100000000000001" hidden="1" customHeight="1">
      <c r="A25" s="7" t="s">
        <v>164</v>
      </c>
      <c r="B25" s="6" t="s">
        <v>165</v>
      </c>
      <c r="C25" s="6" t="s">
        <v>167</v>
      </c>
      <c r="D25" s="6" t="s">
        <v>135</v>
      </c>
      <c r="E25" s="6" t="s">
        <v>20</v>
      </c>
      <c r="F25" s="6" t="s">
        <v>21</v>
      </c>
      <c r="G25" s="8">
        <v>60</v>
      </c>
      <c r="H25" s="92" t="s">
        <v>136</v>
      </c>
      <c r="I25" s="7"/>
      <c r="J25" s="92" t="s">
        <v>125</v>
      </c>
      <c r="K25" s="92" t="s">
        <v>126</v>
      </c>
      <c r="L25" s="6" t="s">
        <v>127</v>
      </c>
      <c r="M25" s="9">
        <v>2.1</v>
      </c>
      <c r="N25" s="9">
        <v>77.5</v>
      </c>
      <c r="O25" s="9">
        <v>41.4</v>
      </c>
    </row>
    <row r="26" spans="1:15" ht="20.100000000000001" hidden="1" customHeight="1">
      <c r="A26" s="7" t="s">
        <v>164</v>
      </c>
      <c r="B26" s="6" t="s">
        <v>165</v>
      </c>
      <c r="C26" s="6" t="s">
        <v>168</v>
      </c>
      <c r="D26" s="6" t="s">
        <v>135</v>
      </c>
      <c r="E26" s="6" t="s">
        <v>20</v>
      </c>
      <c r="F26" s="6" t="s">
        <v>21</v>
      </c>
      <c r="G26" s="8">
        <v>60</v>
      </c>
      <c r="H26" s="92" t="s">
        <v>136</v>
      </c>
      <c r="I26" s="7"/>
      <c r="J26" s="92" t="s">
        <v>125</v>
      </c>
      <c r="K26" s="92" t="s">
        <v>126</v>
      </c>
      <c r="L26" s="6" t="s">
        <v>127</v>
      </c>
      <c r="M26" s="9">
        <v>6.6</v>
      </c>
      <c r="N26" s="9">
        <v>84.1</v>
      </c>
      <c r="O26" s="9">
        <v>43.9</v>
      </c>
    </row>
    <row r="27" spans="1:15" ht="20.100000000000001" hidden="1" customHeight="1">
      <c r="A27" s="7" t="s">
        <v>164</v>
      </c>
      <c r="B27" s="6" t="s">
        <v>165</v>
      </c>
      <c r="C27" s="6" t="s">
        <v>169</v>
      </c>
      <c r="D27" s="6" t="s">
        <v>135</v>
      </c>
      <c r="E27" s="6" t="s">
        <v>20</v>
      </c>
      <c r="F27" s="6" t="s">
        <v>21</v>
      </c>
      <c r="G27" s="8">
        <v>60</v>
      </c>
      <c r="H27" s="92" t="s">
        <v>136</v>
      </c>
      <c r="I27" s="7"/>
      <c r="J27" s="92" t="s">
        <v>125</v>
      </c>
      <c r="K27" s="92" t="s">
        <v>126</v>
      </c>
      <c r="L27" s="6" t="s">
        <v>127</v>
      </c>
      <c r="M27" s="9">
        <v>6.8</v>
      </c>
      <c r="N27" s="9">
        <v>90.899999999999991</v>
      </c>
      <c r="O27" s="9">
        <v>44.1</v>
      </c>
    </row>
    <row r="28" spans="1:15" ht="20.100000000000001" hidden="1" customHeight="1">
      <c r="A28" s="7" t="s">
        <v>164</v>
      </c>
      <c r="B28" s="6" t="s">
        <v>165</v>
      </c>
      <c r="C28" s="6" t="s">
        <v>170</v>
      </c>
      <c r="D28" s="6" t="s">
        <v>135</v>
      </c>
      <c r="E28" s="6" t="s">
        <v>20</v>
      </c>
      <c r="F28" s="6" t="s">
        <v>21</v>
      </c>
      <c r="G28" s="8">
        <v>60</v>
      </c>
      <c r="H28" s="92" t="s">
        <v>141</v>
      </c>
      <c r="I28" s="7"/>
      <c r="J28" s="92" t="s">
        <v>125</v>
      </c>
      <c r="K28" s="92" t="s">
        <v>126</v>
      </c>
      <c r="L28" s="6" t="s">
        <v>127</v>
      </c>
      <c r="M28" s="9">
        <v>6.3</v>
      </c>
      <c r="N28" s="9">
        <v>97.199999999999989</v>
      </c>
      <c r="O28" s="9">
        <v>44.9</v>
      </c>
    </row>
    <row r="29" spans="1:15" ht="20.100000000000001" hidden="1" customHeight="1">
      <c r="A29" s="7" t="s">
        <v>164</v>
      </c>
      <c r="B29" s="6" t="s">
        <v>165</v>
      </c>
      <c r="C29" s="6" t="s">
        <v>171</v>
      </c>
      <c r="D29" s="6" t="s">
        <v>135</v>
      </c>
      <c r="E29" s="6" t="s">
        <v>20</v>
      </c>
      <c r="F29" s="6" t="s">
        <v>21</v>
      </c>
      <c r="G29" s="8">
        <v>60</v>
      </c>
      <c r="H29" s="92" t="s">
        <v>143</v>
      </c>
      <c r="I29" s="7"/>
      <c r="J29" s="92" t="s">
        <v>125</v>
      </c>
      <c r="K29" s="92" t="s">
        <v>126</v>
      </c>
      <c r="L29" s="6" t="s">
        <v>127</v>
      </c>
      <c r="M29" s="9">
        <v>5.3</v>
      </c>
      <c r="N29" s="9">
        <v>102.49999999999999</v>
      </c>
      <c r="O29" s="9">
        <v>46.2</v>
      </c>
    </row>
    <row r="30" spans="1:15" ht="20.100000000000001" hidden="1" customHeight="1">
      <c r="A30" s="7" t="s">
        <v>164</v>
      </c>
      <c r="B30" s="6" t="s">
        <v>165</v>
      </c>
      <c r="C30" s="6" t="s">
        <v>172</v>
      </c>
      <c r="D30" s="6" t="s">
        <v>135</v>
      </c>
      <c r="E30" s="6" t="s">
        <v>20</v>
      </c>
      <c r="F30" s="6" t="s">
        <v>21</v>
      </c>
      <c r="G30" s="8">
        <v>60</v>
      </c>
      <c r="H30" s="92" t="s">
        <v>147</v>
      </c>
      <c r="I30" s="7"/>
      <c r="J30" s="92" t="s">
        <v>125</v>
      </c>
      <c r="K30" s="92" t="s">
        <v>126</v>
      </c>
      <c r="L30" s="6" t="s">
        <v>127</v>
      </c>
      <c r="M30" s="9">
        <v>6</v>
      </c>
      <c r="N30" s="9">
        <v>108.49999999999999</v>
      </c>
      <c r="O30" s="9">
        <v>47.1</v>
      </c>
    </row>
    <row r="31" spans="1:15" ht="20.100000000000001" hidden="1" customHeight="1">
      <c r="A31" s="7" t="s">
        <v>164</v>
      </c>
      <c r="B31" s="6" t="s">
        <v>165</v>
      </c>
      <c r="C31" s="6" t="s">
        <v>146</v>
      </c>
      <c r="D31" s="6" t="s">
        <v>138</v>
      </c>
      <c r="E31" s="6" t="s">
        <v>20</v>
      </c>
      <c r="F31" s="6" t="s">
        <v>21</v>
      </c>
      <c r="G31" s="8">
        <v>60</v>
      </c>
      <c r="H31" s="92" t="s">
        <v>173</v>
      </c>
      <c r="I31" s="7"/>
      <c r="J31" s="92" t="s">
        <v>125</v>
      </c>
      <c r="K31" s="92" t="s">
        <v>126</v>
      </c>
      <c r="L31" s="6" t="s">
        <v>127</v>
      </c>
      <c r="M31" s="9">
        <v>2.2999999999999998</v>
      </c>
      <c r="N31" s="9">
        <v>110.79999999999998</v>
      </c>
      <c r="O31" s="9">
        <v>47.7</v>
      </c>
    </row>
    <row r="32" spans="1:15" ht="20.100000000000001" hidden="1" customHeight="1">
      <c r="A32" s="7" t="s">
        <v>164</v>
      </c>
      <c r="B32" s="6" t="s">
        <v>165</v>
      </c>
      <c r="C32" s="6" t="s">
        <v>174</v>
      </c>
      <c r="D32" s="6" t="s">
        <v>135</v>
      </c>
      <c r="E32" s="6" t="s">
        <v>20</v>
      </c>
      <c r="F32" s="6" t="s">
        <v>21</v>
      </c>
      <c r="G32" s="8">
        <v>60</v>
      </c>
      <c r="H32" s="92" t="s">
        <v>175</v>
      </c>
      <c r="I32" s="7"/>
      <c r="J32" s="92" t="s">
        <v>125</v>
      </c>
      <c r="K32" s="92" t="s">
        <v>126</v>
      </c>
      <c r="L32" s="6" t="s">
        <v>127</v>
      </c>
      <c r="M32" s="9">
        <v>3.3</v>
      </c>
      <c r="N32" s="9">
        <v>114.09999999999998</v>
      </c>
      <c r="O32" s="9">
        <v>47.9</v>
      </c>
    </row>
    <row r="33" spans="1:15" ht="20.100000000000001" hidden="1" customHeight="1">
      <c r="A33" s="7" t="s">
        <v>164</v>
      </c>
      <c r="B33" s="6" t="s">
        <v>165</v>
      </c>
      <c r="C33" s="6" t="s">
        <v>176</v>
      </c>
      <c r="D33" s="6" t="s">
        <v>138</v>
      </c>
      <c r="E33" s="6" t="s">
        <v>20</v>
      </c>
      <c r="F33" s="6" t="s">
        <v>21</v>
      </c>
      <c r="G33" s="8">
        <v>60</v>
      </c>
      <c r="H33" s="92" t="s">
        <v>149</v>
      </c>
      <c r="I33" s="7"/>
      <c r="J33" s="92" t="s">
        <v>125</v>
      </c>
      <c r="K33" s="92" t="s">
        <v>126</v>
      </c>
      <c r="L33" s="6" t="s">
        <v>127</v>
      </c>
      <c r="M33" s="9">
        <v>1.4</v>
      </c>
      <c r="N33" s="9">
        <v>115.49999999999999</v>
      </c>
      <c r="O33" s="9">
        <v>48.1</v>
      </c>
    </row>
    <row r="34" spans="1:15" ht="20.100000000000001" hidden="1" customHeight="1">
      <c r="A34" s="7" t="s">
        <v>164</v>
      </c>
      <c r="B34" s="6" t="s">
        <v>165</v>
      </c>
      <c r="C34" s="6" t="s">
        <v>177</v>
      </c>
      <c r="D34" s="6" t="s">
        <v>135</v>
      </c>
      <c r="E34" s="6" t="s">
        <v>20</v>
      </c>
      <c r="F34" s="6" t="s">
        <v>21</v>
      </c>
      <c r="G34" s="8">
        <v>60</v>
      </c>
      <c r="H34" s="92" t="s">
        <v>151</v>
      </c>
      <c r="I34" s="7"/>
      <c r="J34" s="92" t="s">
        <v>125</v>
      </c>
      <c r="K34" s="92" t="s">
        <v>126</v>
      </c>
      <c r="L34" s="6" t="s">
        <v>127</v>
      </c>
      <c r="M34" s="9">
        <v>3.8</v>
      </c>
      <c r="N34" s="9">
        <v>119.29999999999998</v>
      </c>
      <c r="O34" s="9">
        <v>48.7</v>
      </c>
    </row>
    <row r="35" spans="1:15" ht="20.100000000000001" hidden="1" customHeight="1">
      <c r="A35" s="7" t="s">
        <v>164</v>
      </c>
      <c r="B35" s="6" t="s">
        <v>165</v>
      </c>
      <c r="C35" s="6" t="s">
        <v>178</v>
      </c>
      <c r="D35" s="6" t="s">
        <v>135</v>
      </c>
      <c r="E35" s="6" t="s">
        <v>20</v>
      </c>
      <c r="F35" s="6" t="s">
        <v>21</v>
      </c>
      <c r="G35" s="8">
        <v>60</v>
      </c>
      <c r="H35" s="92" t="s">
        <v>151</v>
      </c>
      <c r="I35" s="7"/>
      <c r="J35" s="92" t="s">
        <v>125</v>
      </c>
      <c r="K35" s="92" t="s">
        <v>126</v>
      </c>
      <c r="L35" s="6" t="s">
        <v>127</v>
      </c>
      <c r="M35" s="9">
        <v>3.9</v>
      </c>
      <c r="N35" s="9">
        <v>123.19999999999999</v>
      </c>
      <c r="O35" s="9">
        <v>48.7</v>
      </c>
    </row>
    <row r="36" spans="1:15" ht="20.100000000000001" hidden="1" customHeight="1">
      <c r="A36" s="7" t="s">
        <v>164</v>
      </c>
      <c r="B36" s="6" t="s">
        <v>165</v>
      </c>
      <c r="C36" s="6" t="s">
        <v>179</v>
      </c>
      <c r="D36" s="6" t="s">
        <v>135</v>
      </c>
      <c r="E36" s="6" t="s">
        <v>20</v>
      </c>
      <c r="F36" s="6" t="s">
        <v>21</v>
      </c>
      <c r="G36" s="8">
        <v>60</v>
      </c>
      <c r="H36" s="92" t="s">
        <v>155</v>
      </c>
      <c r="I36" s="7"/>
      <c r="J36" s="92" t="s">
        <v>125</v>
      </c>
      <c r="K36" s="92" t="s">
        <v>126</v>
      </c>
      <c r="L36" s="6" t="s">
        <v>127</v>
      </c>
      <c r="M36" s="9">
        <v>4.7</v>
      </c>
      <c r="N36" s="9">
        <v>127.89999999999999</v>
      </c>
      <c r="O36" s="9">
        <v>49.2</v>
      </c>
    </row>
    <row r="37" spans="1:15" ht="20.100000000000001" hidden="1" customHeight="1">
      <c r="A37" s="7" t="s">
        <v>164</v>
      </c>
      <c r="B37" s="6" t="s">
        <v>165</v>
      </c>
      <c r="C37" s="6" t="s">
        <v>180</v>
      </c>
      <c r="D37" s="6" t="s">
        <v>138</v>
      </c>
      <c r="E37" s="6" t="s">
        <v>20</v>
      </c>
      <c r="F37" s="6" t="s">
        <v>21</v>
      </c>
      <c r="G37" s="8">
        <v>60</v>
      </c>
      <c r="H37" s="92" t="s">
        <v>181</v>
      </c>
      <c r="I37" s="7"/>
      <c r="J37" s="92" t="s">
        <v>125</v>
      </c>
      <c r="K37" s="92" t="s">
        <v>126</v>
      </c>
      <c r="L37" s="6" t="s">
        <v>127</v>
      </c>
      <c r="M37" s="9">
        <v>1.6</v>
      </c>
      <c r="N37" s="9">
        <v>129.5</v>
      </c>
      <c r="O37" s="9">
        <v>49.5</v>
      </c>
    </row>
    <row r="38" spans="1:15" ht="20.100000000000001" hidden="1" customHeight="1">
      <c r="A38" s="7" t="s">
        <v>164</v>
      </c>
      <c r="B38" s="6" t="s">
        <v>165</v>
      </c>
      <c r="C38" s="6" t="s">
        <v>35</v>
      </c>
      <c r="D38" s="6" t="s">
        <v>135</v>
      </c>
      <c r="E38" s="6" t="s">
        <v>20</v>
      </c>
      <c r="F38" s="6" t="s">
        <v>21</v>
      </c>
      <c r="G38" s="8">
        <v>60</v>
      </c>
      <c r="H38" s="92" t="s">
        <v>156</v>
      </c>
      <c r="I38" s="7"/>
      <c r="J38" s="92" t="s">
        <v>125</v>
      </c>
      <c r="K38" s="92" t="s">
        <v>126</v>
      </c>
      <c r="L38" s="6" t="s">
        <v>127</v>
      </c>
      <c r="M38" s="9">
        <v>9.6</v>
      </c>
      <c r="N38" s="9">
        <v>139.1</v>
      </c>
      <c r="O38" s="9">
        <v>51</v>
      </c>
    </row>
    <row r="39" spans="1:15" ht="20.100000000000001" hidden="1" customHeight="1">
      <c r="A39" s="7" t="s">
        <v>164</v>
      </c>
      <c r="B39" s="6" t="s">
        <v>165</v>
      </c>
      <c r="C39" s="6" t="s">
        <v>23</v>
      </c>
      <c r="D39" s="6" t="s">
        <v>135</v>
      </c>
      <c r="E39" s="6" t="s">
        <v>20</v>
      </c>
      <c r="F39" s="6" t="s">
        <v>21</v>
      </c>
      <c r="G39" s="8">
        <v>60</v>
      </c>
      <c r="H39" s="92" t="s">
        <v>156</v>
      </c>
      <c r="I39" s="7"/>
      <c r="J39" s="92" t="s">
        <v>125</v>
      </c>
      <c r="K39" s="92" t="s">
        <v>126</v>
      </c>
      <c r="L39" s="6" t="s">
        <v>127</v>
      </c>
      <c r="M39" s="9">
        <v>10.3</v>
      </c>
      <c r="N39" s="9">
        <v>149.4</v>
      </c>
      <c r="O39" s="9">
        <v>51.8</v>
      </c>
    </row>
    <row r="40" spans="1:15" ht="20.100000000000001" hidden="1" customHeight="1">
      <c r="A40" s="7" t="s">
        <v>164</v>
      </c>
      <c r="B40" s="6" t="s">
        <v>165</v>
      </c>
      <c r="C40" s="6" t="s">
        <v>182</v>
      </c>
      <c r="D40" s="6" t="s">
        <v>135</v>
      </c>
      <c r="E40" s="6" t="s">
        <v>20</v>
      </c>
      <c r="F40" s="6" t="s">
        <v>21</v>
      </c>
      <c r="G40" s="8">
        <v>60</v>
      </c>
      <c r="H40" s="92" t="s">
        <v>183</v>
      </c>
      <c r="I40" s="7"/>
      <c r="J40" s="92" t="s">
        <v>125</v>
      </c>
      <c r="K40" s="92" t="s">
        <v>126</v>
      </c>
      <c r="L40" s="6" t="s">
        <v>127</v>
      </c>
      <c r="M40" s="9">
        <v>10.4</v>
      </c>
      <c r="N40" s="9">
        <v>159.80000000000001</v>
      </c>
      <c r="O40" s="9">
        <v>54</v>
      </c>
    </row>
    <row r="41" spans="1:15" ht="20.100000000000001" hidden="1" customHeight="1">
      <c r="A41" s="7" t="s">
        <v>164</v>
      </c>
      <c r="B41" s="6" t="s">
        <v>165</v>
      </c>
      <c r="C41" s="6" t="s">
        <v>184</v>
      </c>
      <c r="D41" s="6" t="s">
        <v>138</v>
      </c>
      <c r="E41" s="6" t="s">
        <v>20</v>
      </c>
      <c r="F41" s="6" t="s">
        <v>21</v>
      </c>
      <c r="G41" s="8">
        <v>60</v>
      </c>
      <c r="H41" s="92" t="s">
        <v>185</v>
      </c>
      <c r="I41" s="7"/>
      <c r="J41" s="92" t="s">
        <v>125</v>
      </c>
      <c r="K41" s="92" t="s">
        <v>126</v>
      </c>
      <c r="L41" s="6" t="s">
        <v>127</v>
      </c>
      <c r="M41" s="9">
        <v>3.7</v>
      </c>
      <c r="N41" s="9">
        <v>163.5</v>
      </c>
      <c r="O41" s="9">
        <v>54.5</v>
      </c>
    </row>
    <row r="42" spans="1:15" ht="20.100000000000001" hidden="1" customHeight="1">
      <c r="A42" s="7" t="s">
        <v>164</v>
      </c>
      <c r="B42" s="6" t="s">
        <v>165</v>
      </c>
      <c r="C42" s="6" t="s">
        <v>186</v>
      </c>
      <c r="D42" s="6" t="s">
        <v>135</v>
      </c>
      <c r="E42" s="6" t="s">
        <v>20</v>
      </c>
      <c r="F42" s="6" t="s">
        <v>21</v>
      </c>
      <c r="G42" s="8">
        <v>60</v>
      </c>
      <c r="H42" s="92" t="s">
        <v>187</v>
      </c>
      <c r="I42" s="7"/>
      <c r="J42" s="92" t="s">
        <v>125</v>
      </c>
      <c r="K42" s="92" t="s">
        <v>126</v>
      </c>
      <c r="L42" s="6" t="s">
        <v>127</v>
      </c>
      <c r="M42" s="9">
        <v>13.3</v>
      </c>
      <c r="N42" s="9">
        <v>176.8</v>
      </c>
      <c r="O42" s="9">
        <v>57.3</v>
      </c>
    </row>
    <row r="43" spans="1:15" ht="20.100000000000001" hidden="1" customHeight="1">
      <c r="A43" s="7" t="s">
        <v>164</v>
      </c>
      <c r="B43" s="6" t="s">
        <v>165</v>
      </c>
      <c r="C43" s="6" t="s">
        <v>188</v>
      </c>
      <c r="D43" s="6" t="s">
        <v>135</v>
      </c>
      <c r="E43" s="6" t="s">
        <v>20</v>
      </c>
      <c r="F43" s="6" t="s">
        <v>21</v>
      </c>
      <c r="G43" s="8">
        <v>60</v>
      </c>
      <c r="H43" s="92" t="s">
        <v>161</v>
      </c>
      <c r="I43" s="7"/>
      <c r="J43" s="92" t="s">
        <v>125</v>
      </c>
      <c r="K43" s="92" t="s">
        <v>126</v>
      </c>
      <c r="L43" s="6" t="s">
        <v>127</v>
      </c>
      <c r="M43" s="9">
        <v>3.4</v>
      </c>
      <c r="N43" s="9">
        <v>180.20000000000002</v>
      </c>
      <c r="O43" s="9">
        <v>57.8</v>
      </c>
    </row>
    <row r="44" spans="1:15" ht="20.100000000000001" hidden="1" customHeight="1">
      <c r="A44" s="7" t="s">
        <v>164</v>
      </c>
      <c r="B44" s="6" t="s">
        <v>165</v>
      </c>
      <c r="C44" s="6" t="s">
        <v>189</v>
      </c>
      <c r="D44" s="6" t="s">
        <v>135</v>
      </c>
      <c r="E44" s="6" t="s">
        <v>20</v>
      </c>
      <c r="F44" s="6" t="s">
        <v>21</v>
      </c>
      <c r="G44" s="8">
        <v>60</v>
      </c>
      <c r="H44" s="92" t="s">
        <v>190</v>
      </c>
      <c r="I44" s="7"/>
      <c r="J44" s="92" t="s">
        <v>125</v>
      </c>
      <c r="K44" s="92" t="s">
        <v>126</v>
      </c>
      <c r="L44" s="6" t="s">
        <v>127</v>
      </c>
      <c r="M44" s="9">
        <v>2.7</v>
      </c>
      <c r="N44" s="9">
        <v>182.9</v>
      </c>
      <c r="O44" s="9">
        <v>58</v>
      </c>
    </row>
    <row r="45" spans="1:15" ht="20.100000000000001" hidden="1" customHeight="1">
      <c r="A45" s="7" t="s">
        <v>191</v>
      </c>
      <c r="B45" s="6" t="s">
        <v>16</v>
      </c>
      <c r="C45" s="6" t="s">
        <v>192</v>
      </c>
      <c r="D45" s="6" t="s">
        <v>135</v>
      </c>
      <c r="E45" s="6" t="s">
        <v>20</v>
      </c>
      <c r="F45" s="6" t="s">
        <v>21</v>
      </c>
      <c r="G45" s="8">
        <v>60</v>
      </c>
      <c r="H45" s="92" t="s">
        <v>193</v>
      </c>
      <c r="I45" s="7"/>
      <c r="J45" s="92" t="s">
        <v>125</v>
      </c>
      <c r="K45" s="92" t="s">
        <v>126</v>
      </c>
      <c r="L45" s="6" t="s">
        <v>127</v>
      </c>
      <c r="M45" s="9">
        <v>4.4000000000000004</v>
      </c>
      <c r="N45" s="9">
        <v>187.3</v>
      </c>
      <c r="O45" s="9">
        <v>58.4</v>
      </c>
    </row>
    <row r="46" spans="1:15" ht="20.100000000000001" hidden="1" customHeight="1">
      <c r="A46" s="7" t="s">
        <v>191</v>
      </c>
      <c r="B46" s="6" t="s">
        <v>16</v>
      </c>
      <c r="C46" s="6" t="s">
        <v>194</v>
      </c>
      <c r="D46" s="6" t="s">
        <v>138</v>
      </c>
      <c r="E46" s="6" t="s">
        <v>20</v>
      </c>
      <c r="F46" s="6" t="s">
        <v>21</v>
      </c>
      <c r="G46" s="8">
        <v>60</v>
      </c>
      <c r="H46" s="92" t="s">
        <v>195</v>
      </c>
      <c r="I46" s="7"/>
      <c r="J46" s="92" t="s">
        <v>125</v>
      </c>
      <c r="K46" s="92" t="s">
        <v>126</v>
      </c>
      <c r="L46" s="6" t="s">
        <v>127</v>
      </c>
      <c r="M46" s="9">
        <v>4.4000000000000004</v>
      </c>
      <c r="N46" s="9">
        <v>191.70000000000002</v>
      </c>
      <c r="O46" s="9">
        <v>58.9</v>
      </c>
    </row>
    <row r="47" spans="1:15" ht="20.100000000000001" hidden="1" customHeight="1">
      <c r="A47" s="7" t="s">
        <v>191</v>
      </c>
      <c r="B47" s="6" t="s">
        <v>16</v>
      </c>
      <c r="C47" s="6" t="s">
        <v>196</v>
      </c>
      <c r="D47" s="6" t="s">
        <v>138</v>
      </c>
      <c r="E47" s="6" t="s">
        <v>20</v>
      </c>
      <c r="F47" s="6" t="s">
        <v>21</v>
      </c>
      <c r="G47" s="8">
        <v>60</v>
      </c>
      <c r="H47" s="92" t="s">
        <v>197</v>
      </c>
      <c r="I47" s="7"/>
      <c r="J47" s="92" t="s">
        <v>125</v>
      </c>
      <c r="K47" s="92" t="s">
        <v>126</v>
      </c>
      <c r="L47" s="6" t="s">
        <v>127</v>
      </c>
      <c r="M47" s="9">
        <v>3.3</v>
      </c>
      <c r="N47" s="9">
        <v>195.00000000000003</v>
      </c>
      <c r="O47" s="9">
        <v>59.1</v>
      </c>
    </row>
    <row r="48" spans="1:15" ht="20.100000000000001" hidden="1" customHeight="1">
      <c r="A48" s="7" t="s">
        <v>191</v>
      </c>
      <c r="B48" s="6" t="s">
        <v>16</v>
      </c>
      <c r="C48" s="6" t="s">
        <v>198</v>
      </c>
      <c r="D48" s="6" t="s">
        <v>135</v>
      </c>
      <c r="E48" s="6" t="s">
        <v>20</v>
      </c>
      <c r="F48" s="6" t="s">
        <v>21</v>
      </c>
      <c r="G48" s="8">
        <v>60</v>
      </c>
      <c r="H48" s="92" t="s">
        <v>199</v>
      </c>
      <c r="I48" s="7"/>
      <c r="J48" s="92" t="s">
        <v>125</v>
      </c>
      <c r="K48" s="92" t="s">
        <v>126</v>
      </c>
      <c r="L48" s="6" t="s">
        <v>127</v>
      </c>
      <c r="M48" s="9">
        <v>4.7</v>
      </c>
      <c r="N48" s="9">
        <v>199.70000000000002</v>
      </c>
      <c r="O48" s="9">
        <v>59.7</v>
      </c>
    </row>
    <row r="49" spans="1:15" ht="20.100000000000001" hidden="1" customHeight="1">
      <c r="A49" s="7" t="s">
        <v>191</v>
      </c>
      <c r="B49" s="6" t="s">
        <v>16</v>
      </c>
      <c r="C49" s="6" t="s">
        <v>200</v>
      </c>
      <c r="D49" s="6" t="s">
        <v>138</v>
      </c>
      <c r="E49" s="6" t="s">
        <v>20</v>
      </c>
      <c r="F49" s="6" t="s">
        <v>21</v>
      </c>
      <c r="G49" s="8">
        <v>60</v>
      </c>
      <c r="H49" s="92" t="s">
        <v>201</v>
      </c>
      <c r="I49" s="7"/>
      <c r="J49" s="92" t="s">
        <v>125</v>
      </c>
      <c r="K49" s="92" t="s">
        <v>126</v>
      </c>
      <c r="L49" s="6" t="s">
        <v>127</v>
      </c>
      <c r="M49" s="9">
        <v>2.8</v>
      </c>
      <c r="N49" s="9">
        <v>202.50000000000003</v>
      </c>
      <c r="O49" s="9">
        <v>60.1</v>
      </c>
    </row>
    <row r="50" spans="1:15" ht="20.100000000000001" hidden="1" customHeight="1">
      <c r="A50" s="7" t="s">
        <v>191</v>
      </c>
      <c r="B50" s="6" t="s">
        <v>16</v>
      </c>
      <c r="C50" s="6" t="s">
        <v>202</v>
      </c>
      <c r="D50" s="6" t="s">
        <v>135</v>
      </c>
      <c r="E50" s="6" t="s">
        <v>20</v>
      </c>
      <c r="F50" s="6" t="s">
        <v>21</v>
      </c>
      <c r="G50" s="8">
        <v>60</v>
      </c>
      <c r="H50" s="92" t="s">
        <v>203</v>
      </c>
      <c r="I50" s="7"/>
      <c r="J50" s="92" t="s">
        <v>125</v>
      </c>
      <c r="K50" s="92" t="s">
        <v>126</v>
      </c>
      <c r="L50" s="6" t="s">
        <v>127</v>
      </c>
      <c r="M50" s="9">
        <v>4.4000000000000004</v>
      </c>
      <c r="N50" s="9">
        <v>206.90000000000003</v>
      </c>
      <c r="O50" s="9">
        <v>60.5</v>
      </c>
    </row>
    <row r="51" spans="1:15" ht="20.100000000000001" hidden="1" customHeight="1">
      <c r="A51" s="7" t="s">
        <v>191</v>
      </c>
      <c r="B51" s="6" t="s">
        <v>16</v>
      </c>
      <c r="C51" s="6" t="s">
        <v>204</v>
      </c>
      <c r="D51" s="6" t="s">
        <v>135</v>
      </c>
      <c r="E51" s="6" t="s">
        <v>20</v>
      </c>
      <c r="F51" s="6" t="s">
        <v>21</v>
      </c>
      <c r="G51" s="8">
        <v>60</v>
      </c>
      <c r="H51" s="92" t="s">
        <v>203</v>
      </c>
      <c r="I51" s="7"/>
      <c r="J51" s="92" t="s">
        <v>125</v>
      </c>
      <c r="K51" s="92" t="s">
        <v>126</v>
      </c>
      <c r="L51" s="6" t="s">
        <v>127</v>
      </c>
      <c r="M51" s="9">
        <v>4.3</v>
      </c>
      <c r="N51" s="9">
        <v>211.20000000000005</v>
      </c>
      <c r="O51" s="9">
        <v>60.7</v>
      </c>
    </row>
    <row r="52" spans="1:15" ht="20.100000000000001" hidden="1" customHeight="1">
      <c r="A52" s="7" t="s">
        <v>191</v>
      </c>
      <c r="B52" s="6" t="s">
        <v>16</v>
      </c>
      <c r="C52" s="6" t="s">
        <v>24</v>
      </c>
      <c r="D52" s="6" t="s">
        <v>135</v>
      </c>
      <c r="E52" s="6" t="s">
        <v>20</v>
      </c>
      <c r="F52" s="6" t="s">
        <v>22</v>
      </c>
      <c r="G52" s="8">
        <v>60</v>
      </c>
      <c r="H52" s="92" t="s">
        <v>205</v>
      </c>
      <c r="I52" s="7"/>
      <c r="J52" s="92" t="s">
        <v>125</v>
      </c>
      <c r="K52" s="92" t="s">
        <v>126</v>
      </c>
      <c r="L52" s="6" t="s">
        <v>127</v>
      </c>
      <c r="M52" s="9">
        <v>9.3000000000000007</v>
      </c>
      <c r="N52" s="9">
        <v>220.50000000000006</v>
      </c>
      <c r="O52" s="9">
        <v>62.5</v>
      </c>
    </row>
    <row r="53" spans="1:15" ht="20.100000000000001" hidden="1" customHeight="1">
      <c r="A53" s="7" t="s">
        <v>191</v>
      </c>
      <c r="B53" s="6" t="s">
        <v>16</v>
      </c>
      <c r="C53" s="6" t="s">
        <v>29</v>
      </c>
      <c r="D53" s="6" t="s">
        <v>135</v>
      </c>
      <c r="E53" s="6" t="s">
        <v>20</v>
      </c>
      <c r="F53" s="6" t="s">
        <v>22</v>
      </c>
      <c r="G53" s="8">
        <v>60</v>
      </c>
      <c r="H53" s="92" t="s">
        <v>206</v>
      </c>
      <c r="I53" s="7"/>
      <c r="J53" s="92" t="s">
        <v>125</v>
      </c>
      <c r="K53" s="92" t="s">
        <v>126</v>
      </c>
      <c r="L53" s="6" t="s">
        <v>127</v>
      </c>
      <c r="M53" s="9">
        <v>6.1</v>
      </c>
      <c r="N53" s="9">
        <v>226.60000000000005</v>
      </c>
      <c r="O53" s="9">
        <v>62.9</v>
      </c>
    </row>
    <row r="54" spans="1:15" ht="20.100000000000001" hidden="1" customHeight="1">
      <c r="A54" s="7" t="s">
        <v>191</v>
      </c>
      <c r="B54" s="6" t="s">
        <v>16</v>
      </c>
      <c r="C54" s="6" t="s">
        <v>207</v>
      </c>
      <c r="D54" s="6" t="s">
        <v>135</v>
      </c>
      <c r="E54" s="6" t="s">
        <v>20</v>
      </c>
      <c r="F54" s="6" t="s">
        <v>21</v>
      </c>
      <c r="G54" s="8">
        <v>60</v>
      </c>
      <c r="H54" s="92" t="s">
        <v>208</v>
      </c>
      <c r="I54" s="7"/>
      <c r="J54" s="92" t="s">
        <v>125</v>
      </c>
      <c r="K54" s="92" t="s">
        <v>126</v>
      </c>
      <c r="L54" s="6" t="s">
        <v>127</v>
      </c>
      <c r="M54" s="9">
        <v>6.5</v>
      </c>
      <c r="N54" s="9">
        <v>233.10000000000005</v>
      </c>
      <c r="O54" s="9">
        <v>64.099999999999994</v>
      </c>
    </row>
    <row r="55" spans="1:15" ht="20.100000000000001" hidden="1" customHeight="1">
      <c r="A55" s="7" t="s">
        <v>191</v>
      </c>
      <c r="B55" s="6" t="s">
        <v>16</v>
      </c>
      <c r="C55" s="6" t="s">
        <v>209</v>
      </c>
      <c r="D55" s="6" t="s">
        <v>135</v>
      </c>
      <c r="E55" s="6" t="s">
        <v>20</v>
      </c>
      <c r="F55" s="6" t="s">
        <v>21</v>
      </c>
      <c r="G55" s="8">
        <v>60</v>
      </c>
      <c r="H55" s="92" t="s">
        <v>210</v>
      </c>
      <c r="I55" s="7"/>
      <c r="J55" s="92" t="s">
        <v>125</v>
      </c>
      <c r="K55" s="92" t="s">
        <v>126</v>
      </c>
      <c r="L55" s="6" t="s">
        <v>127</v>
      </c>
      <c r="M55" s="9">
        <v>2.9</v>
      </c>
      <c r="N55" s="9">
        <v>236.00000000000006</v>
      </c>
      <c r="O55" s="9">
        <v>64.2</v>
      </c>
    </row>
    <row r="56" spans="1:15" ht="20.100000000000001" hidden="1" customHeight="1">
      <c r="A56" s="7" t="s">
        <v>211</v>
      </c>
      <c r="B56" s="6" t="s">
        <v>19</v>
      </c>
      <c r="C56" s="6" t="s">
        <v>212</v>
      </c>
      <c r="D56" s="6" t="s">
        <v>135</v>
      </c>
      <c r="E56" s="6" t="s">
        <v>20</v>
      </c>
      <c r="F56" s="6" t="s">
        <v>21</v>
      </c>
      <c r="G56" s="8">
        <v>60</v>
      </c>
      <c r="H56" s="92" t="s">
        <v>213</v>
      </c>
      <c r="I56" s="7"/>
      <c r="J56" s="92" t="s">
        <v>125</v>
      </c>
      <c r="K56" s="92" t="s">
        <v>126</v>
      </c>
      <c r="L56" s="6" t="s">
        <v>127</v>
      </c>
      <c r="M56" s="9">
        <v>8.3000000000000007</v>
      </c>
      <c r="N56" s="9">
        <v>244.30000000000007</v>
      </c>
      <c r="O56" s="9">
        <v>64.8</v>
      </c>
    </row>
    <row r="57" spans="1:15" ht="20.100000000000001" hidden="1" customHeight="1">
      <c r="A57" s="7" t="s">
        <v>211</v>
      </c>
      <c r="B57" s="6" t="s">
        <v>19</v>
      </c>
      <c r="C57" s="6" t="s">
        <v>214</v>
      </c>
      <c r="D57" s="6" t="s">
        <v>135</v>
      </c>
      <c r="E57" s="6" t="s">
        <v>20</v>
      </c>
      <c r="F57" s="6" t="s">
        <v>21</v>
      </c>
      <c r="G57" s="8">
        <v>60</v>
      </c>
      <c r="H57" s="92" t="s">
        <v>215</v>
      </c>
      <c r="I57" s="7"/>
      <c r="J57" s="92" t="s">
        <v>125</v>
      </c>
      <c r="K57" s="92" t="s">
        <v>126</v>
      </c>
      <c r="L57" s="6" t="s">
        <v>127</v>
      </c>
      <c r="M57" s="9">
        <v>4.8</v>
      </c>
      <c r="N57" s="9">
        <v>249.10000000000008</v>
      </c>
      <c r="O57" s="9">
        <v>65.099999999999994</v>
      </c>
    </row>
    <row r="58" spans="1:15" ht="20.100000000000001" hidden="1" customHeight="1">
      <c r="A58" s="7" t="s">
        <v>211</v>
      </c>
      <c r="B58" s="6" t="s">
        <v>19</v>
      </c>
      <c r="C58" s="6" t="s">
        <v>216</v>
      </c>
      <c r="D58" s="6" t="s">
        <v>138</v>
      </c>
      <c r="E58" s="6" t="s">
        <v>20</v>
      </c>
      <c r="F58" s="6" t="s">
        <v>22</v>
      </c>
      <c r="G58" s="8">
        <v>60</v>
      </c>
      <c r="H58" s="92" t="s">
        <v>217</v>
      </c>
      <c r="I58" s="7"/>
      <c r="J58" s="92" t="s">
        <v>125</v>
      </c>
      <c r="K58" s="92" t="s">
        <v>126</v>
      </c>
      <c r="L58" s="6" t="s">
        <v>127</v>
      </c>
      <c r="M58" s="9">
        <v>3.4</v>
      </c>
      <c r="N58" s="9">
        <v>252.50000000000009</v>
      </c>
      <c r="O58" s="9">
        <v>65.3</v>
      </c>
    </row>
    <row r="59" spans="1:15" ht="20.100000000000001" hidden="1" customHeight="1">
      <c r="A59" s="7" t="s">
        <v>211</v>
      </c>
      <c r="B59" s="6" t="s">
        <v>19</v>
      </c>
      <c r="C59" s="6" t="s">
        <v>218</v>
      </c>
      <c r="D59" s="6" t="s">
        <v>138</v>
      </c>
      <c r="E59" s="6" t="s">
        <v>20</v>
      </c>
      <c r="F59" s="6" t="s">
        <v>21</v>
      </c>
      <c r="G59" s="8">
        <v>60</v>
      </c>
      <c r="H59" s="92" t="s">
        <v>219</v>
      </c>
      <c r="I59" s="7"/>
      <c r="J59" s="92" t="s">
        <v>125</v>
      </c>
      <c r="K59" s="92" t="s">
        <v>126</v>
      </c>
      <c r="L59" s="6" t="s">
        <v>127</v>
      </c>
      <c r="M59" s="9">
        <v>3.8</v>
      </c>
      <c r="N59" s="9">
        <v>256.30000000000007</v>
      </c>
      <c r="O59" s="9">
        <v>66</v>
      </c>
    </row>
    <row r="60" spans="1:15" ht="20.100000000000001" hidden="1" customHeight="1">
      <c r="A60" s="7" t="s">
        <v>211</v>
      </c>
      <c r="B60" s="6" t="s">
        <v>19</v>
      </c>
      <c r="C60" s="6" t="s">
        <v>26</v>
      </c>
      <c r="D60" s="6" t="s">
        <v>135</v>
      </c>
      <c r="E60" s="6" t="s">
        <v>20</v>
      </c>
      <c r="F60" s="6" t="s">
        <v>22</v>
      </c>
      <c r="G60" s="8">
        <v>60</v>
      </c>
      <c r="H60" s="92" t="s">
        <v>220</v>
      </c>
      <c r="I60" s="7"/>
      <c r="J60" s="92" t="s">
        <v>125</v>
      </c>
      <c r="K60" s="92" t="s">
        <v>126</v>
      </c>
      <c r="L60" s="6" t="s">
        <v>127</v>
      </c>
      <c r="M60" s="9">
        <v>14.1</v>
      </c>
      <c r="N60" s="9">
        <v>270.40000000000009</v>
      </c>
      <c r="O60" s="9">
        <v>68</v>
      </c>
    </row>
    <row r="61" spans="1:15" ht="20.100000000000001" hidden="1" customHeight="1">
      <c r="A61" s="7" t="s">
        <v>211</v>
      </c>
      <c r="B61" s="6" t="s">
        <v>19</v>
      </c>
      <c r="C61" s="6" t="s">
        <v>221</v>
      </c>
      <c r="D61" s="6" t="s">
        <v>135</v>
      </c>
      <c r="E61" s="6" t="s">
        <v>20</v>
      </c>
      <c r="F61" s="6" t="s">
        <v>22</v>
      </c>
      <c r="G61" s="8">
        <v>60</v>
      </c>
      <c r="H61" s="92" t="s">
        <v>222</v>
      </c>
      <c r="I61" s="7"/>
      <c r="J61" s="92" t="s">
        <v>125</v>
      </c>
      <c r="K61" s="92" t="s">
        <v>126</v>
      </c>
      <c r="L61" s="6" t="s">
        <v>127</v>
      </c>
      <c r="M61" s="9">
        <v>8.6999999999999993</v>
      </c>
      <c r="N61" s="9">
        <v>279.10000000000008</v>
      </c>
      <c r="O61" s="9">
        <v>68.2</v>
      </c>
    </row>
    <row r="62" spans="1:15" ht="20.100000000000001" hidden="1" customHeight="1">
      <c r="A62" s="7" t="s">
        <v>211</v>
      </c>
      <c r="B62" s="6" t="s">
        <v>19</v>
      </c>
      <c r="C62" s="6" t="s">
        <v>223</v>
      </c>
      <c r="D62" s="6" t="s">
        <v>135</v>
      </c>
      <c r="E62" s="6" t="s">
        <v>20</v>
      </c>
      <c r="F62" s="6" t="s">
        <v>21</v>
      </c>
      <c r="G62" s="8">
        <v>60</v>
      </c>
      <c r="H62" s="92" t="s">
        <v>224</v>
      </c>
      <c r="I62" s="7"/>
      <c r="J62" s="92" t="s">
        <v>125</v>
      </c>
      <c r="K62" s="92" t="s">
        <v>126</v>
      </c>
      <c r="L62" s="6" t="s">
        <v>127</v>
      </c>
      <c r="M62" s="9">
        <v>5.0999999999999996</v>
      </c>
      <c r="N62" s="9">
        <v>284.2000000000001</v>
      </c>
      <c r="O62" s="9">
        <v>68.400000000000006</v>
      </c>
    </row>
    <row r="63" spans="1:15" ht="20.100000000000001" hidden="1" customHeight="1">
      <c r="A63" s="7" t="s">
        <v>211</v>
      </c>
      <c r="B63" s="6" t="s">
        <v>19</v>
      </c>
      <c r="C63" s="6" t="s">
        <v>225</v>
      </c>
      <c r="D63" s="6" t="s">
        <v>135</v>
      </c>
      <c r="E63" s="6" t="s">
        <v>20</v>
      </c>
      <c r="F63" s="6" t="s">
        <v>21</v>
      </c>
      <c r="G63" s="8">
        <v>60</v>
      </c>
      <c r="H63" s="92" t="s">
        <v>210</v>
      </c>
      <c r="I63" s="7"/>
      <c r="J63" s="92" t="s">
        <v>125</v>
      </c>
      <c r="K63" s="92" t="s">
        <v>126</v>
      </c>
      <c r="L63" s="6" t="s">
        <v>127</v>
      </c>
      <c r="M63" s="9">
        <v>2.2999999999999998</v>
      </c>
      <c r="N63" s="9">
        <v>286.50000000000011</v>
      </c>
      <c r="O63" s="9">
        <v>68.7</v>
      </c>
    </row>
    <row r="64" spans="1:15" ht="20.100000000000001" hidden="1" customHeight="1">
      <c r="A64" s="7" t="s">
        <v>226</v>
      </c>
      <c r="B64" s="6" t="s">
        <v>33</v>
      </c>
      <c r="C64" s="6" t="s">
        <v>227</v>
      </c>
      <c r="D64" s="6" t="s">
        <v>135</v>
      </c>
      <c r="E64" s="6" t="s">
        <v>20</v>
      </c>
      <c r="F64" s="6" t="s">
        <v>21</v>
      </c>
      <c r="G64" s="8">
        <v>60</v>
      </c>
      <c r="H64" s="92" t="s">
        <v>136</v>
      </c>
      <c r="I64" s="7"/>
      <c r="J64" s="92" t="s">
        <v>125</v>
      </c>
      <c r="K64" s="92" t="s">
        <v>126</v>
      </c>
      <c r="L64" s="6" t="s">
        <v>127</v>
      </c>
      <c r="M64" s="9">
        <v>3</v>
      </c>
      <c r="N64" s="9">
        <v>289.50000000000011</v>
      </c>
      <c r="O64" s="9">
        <v>68.900000000000006</v>
      </c>
    </row>
    <row r="65" spans="1:15" ht="20.100000000000001" hidden="1" customHeight="1">
      <c r="A65" s="7" t="s">
        <v>226</v>
      </c>
      <c r="B65" s="6" t="s">
        <v>33</v>
      </c>
      <c r="C65" s="6" t="s">
        <v>228</v>
      </c>
      <c r="D65" s="6" t="s">
        <v>135</v>
      </c>
      <c r="E65" s="6" t="s">
        <v>20</v>
      </c>
      <c r="F65" s="6" t="s">
        <v>21</v>
      </c>
      <c r="G65" s="8">
        <v>60</v>
      </c>
      <c r="H65" s="92" t="s">
        <v>136</v>
      </c>
      <c r="I65" s="7"/>
      <c r="J65" s="92" t="s">
        <v>125</v>
      </c>
      <c r="K65" s="92" t="s">
        <v>126</v>
      </c>
      <c r="L65" s="6" t="s">
        <v>127</v>
      </c>
      <c r="M65" s="9">
        <v>7</v>
      </c>
      <c r="N65" s="9">
        <v>296.50000000000011</v>
      </c>
      <c r="O65" s="9">
        <v>69.2</v>
      </c>
    </row>
    <row r="66" spans="1:15" ht="20.100000000000001" hidden="1" customHeight="1">
      <c r="A66" s="7" t="s">
        <v>226</v>
      </c>
      <c r="B66" s="6" t="s">
        <v>33</v>
      </c>
      <c r="C66" s="6" t="s">
        <v>229</v>
      </c>
      <c r="D66" s="6" t="s">
        <v>135</v>
      </c>
      <c r="E66" s="6" t="s">
        <v>20</v>
      </c>
      <c r="F66" s="6" t="s">
        <v>21</v>
      </c>
      <c r="G66" s="8">
        <v>60</v>
      </c>
      <c r="H66" s="92" t="s">
        <v>141</v>
      </c>
      <c r="I66" s="7"/>
      <c r="J66" s="92" t="s">
        <v>125</v>
      </c>
      <c r="K66" s="92" t="s">
        <v>126</v>
      </c>
      <c r="L66" s="6" t="s">
        <v>127</v>
      </c>
      <c r="M66" s="9">
        <v>6.1</v>
      </c>
      <c r="N66" s="9">
        <v>302.60000000000014</v>
      </c>
      <c r="O66" s="9">
        <v>69.400000000000006</v>
      </c>
    </row>
    <row r="67" spans="1:15" ht="20.100000000000001" hidden="1" customHeight="1">
      <c r="A67" s="7" t="s">
        <v>226</v>
      </c>
      <c r="B67" s="6" t="s">
        <v>33</v>
      </c>
      <c r="C67" s="6" t="s">
        <v>230</v>
      </c>
      <c r="D67" s="6" t="s">
        <v>135</v>
      </c>
      <c r="E67" s="6" t="s">
        <v>20</v>
      </c>
      <c r="F67" s="6" t="s">
        <v>21</v>
      </c>
      <c r="G67" s="8">
        <v>60</v>
      </c>
      <c r="H67" s="92" t="s">
        <v>143</v>
      </c>
      <c r="I67" s="7"/>
      <c r="J67" s="92" t="s">
        <v>125</v>
      </c>
      <c r="K67" s="92" t="s">
        <v>126</v>
      </c>
      <c r="L67" s="6" t="s">
        <v>127</v>
      </c>
      <c r="M67" s="9">
        <v>6.4</v>
      </c>
      <c r="N67" s="9">
        <v>309.00000000000011</v>
      </c>
      <c r="O67" s="9">
        <v>69.599999999999994</v>
      </c>
    </row>
    <row r="68" spans="1:15" ht="20.100000000000001" hidden="1" customHeight="1">
      <c r="A68" s="7" t="s">
        <v>226</v>
      </c>
      <c r="B68" s="6" t="s">
        <v>33</v>
      </c>
      <c r="C68" s="6" t="s">
        <v>231</v>
      </c>
      <c r="D68" s="6" t="s">
        <v>135</v>
      </c>
      <c r="E68" s="6" t="s">
        <v>20</v>
      </c>
      <c r="F68" s="6" t="s">
        <v>21</v>
      </c>
      <c r="G68" s="8">
        <v>60</v>
      </c>
      <c r="H68" s="92" t="s">
        <v>145</v>
      </c>
      <c r="I68" s="7"/>
      <c r="J68" s="92" t="s">
        <v>125</v>
      </c>
      <c r="K68" s="92" t="s">
        <v>126</v>
      </c>
      <c r="L68" s="6" t="s">
        <v>127</v>
      </c>
      <c r="M68" s="9">
        <v>4.3</v>
      </c>
      <c r="N68" s="9">
        <v>313.30000000000013</v>
      </c>
      <c r="O68" s="9">
        <v>69.7</v>
      </c>
    </row>
    <row r="69" spans="1:15" ht="20.100000000000001" hidden="1" customHeight="1">
      <c r="A69" s="7" t="s">
        <v>226</v>
      </c>
      <c r="B69" s="6" t="s">
        <v>33</v>
      </c>
      <c r="C69" s="6" t="s">
        <v>232</v>
      </c>
      <c r="D69" s="6" t="s">
        <v>135</v>
      </c>
      <c r="E69" s="6" t="s">
        <v>20</v>
      </c>
      <c r="F69" s="6" t="s">
        <v>21</v>
      </c>
      <c r="G69" s="8">
        <v>60</v>
      </c>
      <c r="H69" s="92" t="s">
        <v>147</v>
      </c>
      <c r="I69" s="7"/>
      <c r="J69" s="92" t="s">
        <v>125</v>
      </c>
      <c r="K69" s="92" t="s">
        <v>126</v>
      </c>
      <c r="L69" s="6" t="s">
        <v>127</v>
      </c>
      <c r="M69" s="9">
        <v>7.3</v>
      </c>
      <c r="N69" s="9">
        <v>320.60000000000014</v>
      </c>
      <c r="O69" s="9">
        <v>70.099999999999994</v>
      </c>
    </row>
    <row r="70" spans="1:15" ht="20.100000000000001" hidden="1" customHeight="1">
      <c r="A70" s="7" t="s">
        <v>226</v>
      </c>
      <c r="B70" s="6" t="s">
        <v>33</v>
      </c>
      <c r="C70" s="6" t="s">
        <v>233</v>
      </c>
      <c r="D70" s="6" t="s">
        <v>135</v>
      </c>
      <c r="E70" s="6" t="s">
        <v>20</v>
      </c>
      <c r="F70" s="6" t="s">
        <v>21</v>
      </c>
      <c r="G70" s="8">
        <v>60</v>
      </c>
      <c r="H70" s="92" t="s">
        <v>175</v>
      </c>
      <c r="I70" s="7"/>
      <c r="J70" s="92" t="s">
        <v>125</v>
      </c>
      <c r="K70" s="92" t="s">
        <v>126</v>
      </c>
      <c r="L70" s="6" t="s">
        <v>127</v>
      </c>
      <c r="M70" s="9">
        <v>3.4</v>
      </c>
      <c r="N70" s="9">
        <v>324.00000000000011</v>
      </c>
      <c r="O70" s="9">
        <v>70.2</v>
      </c>
    </row>
    <row r="71" spans="1:15" ht="20.100000000000001" hidden="1" customHeight="1">
      <c r="A71" s="7" t="s">
        <v>226</v>
      </c>
      <c r="B71" s="6" t="s">
        <v>33</v>
      </c>
      <c r="C71" s="6" t="s">
        <v>234</v>
      </c>
      <c r="D71" s="6" t="s">
        <v>135</v>
      </c>
      <c r="E71" s="6" t="s">
        <v>20</v>
      </c>
      <c r="F71" s="6" t="s">
        <v>21</v>
      </c>
      <c r="G71" s="8">
        <v>60</v>
      </c>
      <c r="H71" s="92" t="s">
        <v>151</v>
      </c>
      <c r="I71" s="7"/>
      <c r="J71" s="92" t="s">
        <v>125</v>
      </c>
      <c r="K71" s="92" t="s">
        <v>126</v>
      </c>
      <c r="L71" s="6" t="s">
        <v>127</v>
      </c>
      <c r="M71" s="9">
        <v>3.9</v>
      </c>
      <c r="N71" s="9">
        <v>327.90000000000009</v>
      </c>
      <c r="O71" s="9">
        <v>70.2</v>
      </c>
    </row>
    <row r="72" spans="1:15" ht="20.100000000000001" hidden="1" customHeight="1">
      <c r="A72" s="7" t="s">
        <v>226</v>
      </c>
      <c r="B72" s="6" t="s">
        <v>33</v>
      </c>
      <c r="C72" s="6" t="s">
        <v>235</v>
      </c>
      <c r="D72" s="6" t="s">
        <v>135</v>
      </c>
      <c r="E72" s="6" t="s">
        <v>20</v>
      </c>
      <c r="F72" s="6" t="s">
        <v>21</v>
      </c>
      <c r="G72" s="8">
        <v>60</v>
      </c>
      <c r="H72" s="92" t="s">
        <v>155</v>
      </c>
      <c r="I72" s="7"/>
      <c r="J72" s="92" t="s">
        <v>125</v>
      </c>
      <c r="K72" s="92" t="s">
        <v>126</v>
      </c>
      <c r="L72" s="6" t="s">
        <v>127</v>
      </c>
      <c r="M72" s="9">
        <v>4</v>
      </c>
      <c r="N72" s="9">
        <v>331.90000000000009</v>
      </c>
      <c r="O72" s="9">
        <v>70.400000000000006</v>
      </c>
    </row>
    <row r="73" spans="1:15" ht="20.100000000000001" hidden="1" customHeight="1">
      <c r="A73" s="7" t="s">
        <v>226</v>
      </c>
      <c r="B73" s="6" t="s">
        <v>33</v>
      </c>
      <c r="C73" s="6" t="s">
        <v>236</v>
      </c>
      <c r="D73" s="6" t="s">
        <v>138</v>
      </c>
      <c r="E73" s="6" t="s">
        <v>20</v>
      </c>
      <c r="F73" s="6" t="s">
        <v>21</v>
      </c>
      <c r="G73" s="8">
        <v>60</v>
      </c>
      <c r="H73" s="92" t="s">
        <v>237</v>
      </c>
      <c r="I73" s="7"/>
      <c r="J73" s="92" t="s">
        <v>125</v>
      </c>
      <c r="K73" s="92" t="s">
        <v>126</v>
      </c>
      <c r="L73" s="6" t="s">
        <v>127</v>
      </c>
      <c r="M73" s="9">
        <v>2.2000000000000002</v>
      </c>
      <c r="N73" s="9">
        <v>334.10000000000008</v>
      </c>
      <c r="O73" s="9">
        <v>70.7</v>
      </c>
    </row>
    <row r="74" spans="1:15" ht="20.100000000000001" hidden="1" customHeight="1">
      <c r="A74" s="7" t="s">
        <v>226</v>
      </c>
      <c r="B74" s="6" t="s">
        <v>33</v>
      </c>
      <c r="C74" s="6" t="s">
        <v>35</v>
      </c>
      <c r="D74" s="6" t="s">
        <v>135</v>
      </c>
      <c r="E74" s="6" t="s">
        <v>20</v>
      </c>
      <c r="F74" s="6" t="s">
        <v>21</v>
      </c>
      <c r="G74" s="8">
        <v>60</v>
      </c>
      <c r="H74" s="92" t="s">
        <v>156</v>
      </c>
      <c r="I74" s="7"/>
      <c r="J74" s="92" t="s">
        <v>125</v>
      </c>
      <c r="K74" s="92" t="s">
        <v>126</v>
      </c>
      <c r="L74" s="6" t="s">
        <v>127</v>
      </c>
      <c r="M74" s="9">
        <v>8.3000000000000007</v>
      </c>
      <c r="N74" s="9">
        <v>342.40000000000009</v>
      </c>
      <c r="O74" s="9">
        <v>70.8</v>
      </c>
    </row>
    <row r="75" spans="1:15" ht="20.100000000000001" hidden="1" customHeight="1">
      <c r="A75" s="7" t="s">
        <v>226</v>
      </c>
      <c r="B75" s="6" t="s">
        <v>33</v>
      </c>
      <c r="C75" s="6" t="s">
        <v>238</v>
      </c>
      <c r="D75" s="6" t="s">
        <v>138</v>
      </c>
      <c r="E75" s="6" t="s">
        <v>20</v>
      </c>
      <c r="F75" s="6" t="s">
        <v>21</v>
      </c>
      <c r="G75" s="8">
        <v>60</v>
      </c>
      <c r="H75" s="92" t="s">
        <v>239</v>
      </c>
      <c r="I75" s="7"/>
      <c r="J75" s="92" t="s">
        <v>125</v>
      </c>
      <c r="K75" s="92" t="s">
        <v>126</v>
      </c>
      <c r="L75" s="6" t="s">
        <v>127</v>
      </c>
      <c r="M75" s="9">
        <v>4.3</v>
      </c>
      <c r="N75" s="9">
        <v>346.7000000000001</v>
      </c>
      <c r="O75" s="9">
        <v>70.900000000000006</v>
      </c>
    </row>
    <row r="76" spans="1:15" ht="20.100000000000001" hidden="1" customHeight="1">
      <c r="A76" s="7" t="s">
        <v>226</v>
      </c>
      <c r="B76" s="6" t="s">
        <v>33</v>
      </c>
      <c r="C76" s="6" t="s">
        <v>240</v>
      </c>
      <c r="D76" s="6" t="s">
        <v>123</v>
      </c>
      <c r="E76" s="6" t="s">
        <v>17</v>
      </c>
      <c r="F76" s="6"/>
      <c r="G76" s="8">
        <v>60</v>
      </c>
      <c r="H76" s="92" t="s">
        <v>241</v>
      </c>
      <c r="I76" s="7"/>
      <c r="J76" s="92" t="s">
        <v>125</v>
      </c>
      <c r="K76" s="92" t="s">
        <v>126</v>
      </c>
      <c r="L76" s="6" t="s">
        <v>127</v>
      </c>
      <c r="M76" s="9">
        <v>3.8</v>
      </c>
      <c r="N76" s="9">
        <v>350.50000000000011</v>
      </c>
      <c r="O76" s="9">
        <v>71</v>
      </c>
    </row>
    <row r="77" spans="1:15" ht="20.100000000000001" hidden="1" customHeight="1">
      <c r="A77" s="7" t="s">
        <v>226</v>
      </c>
      <c r="B77" s="6" t="s">
        <v>33</v>
      </c>
      <c r="C77" s="6" t="s">
        <v>242</v>
      </c>
      <c r="D77" s="6" t="s">
        <v>138</v>
      </c>
      <c r="E77" s="6" t="s">
        <v>20</v>
      </c>
      <c r="F77" s="6" t="s">
        <v>21</v>
      </c>
      <c r="G77" s="8">
        <v>60</v>
      </c>
      <c r="H77" s="92" t="s">
        <v>243</v>
      </c>
      <c r="I77" s="7"/>
      <c r="J77" s="92" t="s">
        <v>125</v>
      </c>
      <c r="K77" s="92" t="s">
        <v>126</v>
      </c>
      <c r="L77" s="6" t="s">
        <v>127</v>
      </c>
      <c r="M77" s="9">
        <v>6.3</v>
      </c>
      <c r="N77" s="9">
        <v>356.80000000000013</v>
      </c>
      <c r="O77" s="9">
        <v>71.7</v>
      </c>
    </row>
    <row r="78" spans="1:15" ht="20.100000000000001" hidden="1" customHeight="1">
      <c r="A78" s="7" t="s">
        <v>226</v>
      </c>
      <c r="B78" s="6" t="s">
        <v>33</v>
      </c>
      <c r="C78" s="6" t="s">
        <v>244</v>
      </c>
      <c r="D78" s="6" t="s">
        <v>138</v>
      </c>
      <c r="E78" s="6" t="s">
        <v>20</v>
      </c>
      <c r="F78" s="6" t="s">
        <v>22</v>
      </c>
      <c r="G78" s="8">
        <v>60</v>
      </c>
      <c r="H78" s="92" t="s">
        <v>243</v>
      </c>
      <c r="I78" s="7"/>
      <c r="J78" s="92" t="s">
        <v>125</v>
      </c>
      <c r="K78" s="92" t="s">
        <v>126</v>
      </c>
      <c r="L78" s="6" t="s">
        <v>127</v>
      </c>
      <c r="M78" s="9">
        <v>4</v>
      </c>
      <c r="N78" s="9">
        <v>360.80000000000013</v>
      </c>
      <c r="O78" s="9">
        <v>71.8</v>
      </c>
    </row>
    <row r="79" spans="1:15" ht="20.100000000000001" hidden="1" customHeight="1">
      <c r="A79" s="7" t="s">
        <v>226</v>
      </c>
      <c r="B79" s="6" t="s">
        <v>33</v>
      </c>
      <c r="C79" s="6" t="s">
        <v>223</v>
      </c>
      <c r="D79" s="6" t="s">
        <v>135</v>
      </c>
      <c r="E79" s="6" t="s">
        <v>20</v>
      </c>
      <c r="F79" s="6" t="s">
        <v>21</v>
      </c>
      <c r="G79" s="8">
        <v>60</v>
      </c>
      <c r="H79" s="92" t="s">
        <v>161</v>
      </c>
      <c r="I79" s="7"/>
      <c r="J79" s="92" t="s">
        <v>125</v>
      </c>
      <c r="K79" s="92" t="s">
        <v>126</v>
      </c>
      <c r="L79" s="6" t="s">
        <v>127</v>
      </c>
      <c r="M79" s="9">
        <v>6.9</v>
      </c>
      <c r="N79" s="9">
        <v>367.7000000000001</v>
      </c>
      <c r="O79" s="9">
        <v>72</v>
      </c>
    </row>
    <row r="80" spans="1:15" ht="20.100000000000001" hidden="1" customHeight="1">
      <c r="A80" s="7" t="s">
        <v>226</v>
      </c>
      <c r="B80" s="6" t="s">
        <v>33</v>
      </c>
      <c r="C80" s="6" t="s">
        <v>245</v>
      </c>
      <c r="D80" s="6" t="s">
        <v>138</v>
      </c>
      <c r="E80" s="6" t="s">
        <v>20</v>
      </c>
      <c r="F80" s="6" t="s">
        <v>21</v>
      </c>
      <c r="G80" s="8">
        <v>60</v>
      </c>
      <c r="H80" s="92" t="s">
        <v>246</v>
      </c>
      <c r="I80" s="7"/>
      <c r="J80" s="92" t="s">
        <v>125</v>
      </c>
      <c r="K80" s="92" t="s">
        <v>126</v>
      </c>
      <c r="L80" s="6" t="s">
        <v>127</v>
      </c>
      <c r="M80" s="9">
        <v>0.5</v>
      </c>
      <c r="N80" s="9">
        <v>368.2000000000001</v>
      </c>
      <c r="O80" s="9">
        <v>72.099999999999994</v>
      </c>
    </row>
    <row r="81" spans="1:15" ht="20.100000000000001" hidden="1" customHeight="1">
      <c r="A81" s="7" t="s">
        <v>226</v>
      </c>
      <c r="B81" s="6" t="s">
        <v>33</v>
      </c>
      <c r="C81" s="6" t="s">
        <v>225</v>
      </c>
      <c r="D81" s="6" t="s">
        <v>135</v>
      </c>
      <c r="E81" s="6" t="s">
        <v>20</v>
      </c>
      <c r="F81" s="6" t="s">
        <v>21</v>
      </c>
      <c r="G81" s="8">
        <v>60</v>
      </c>
      <c r="H81" s="92" t="s">
        <v>247</v>
      </c>
      <c r="I81" s="7"/>
      <c r="J81" s="92" t="s">
        <v>125</v>
      </c>
      <c r="K81" s="92" t="s">
        <v>126</v>
      </c>
      <c r="L81" s="6" t="s">
        <v>127</v>
      </c>
      <c r="M81" s="9">
        <v>5.8</v>
      </c>
      <c r="N81" s="9">
        <v>374.00000000000011</v>
      </c>
      <c r="O81" s="9">
        <v>72.3</v>
      </c>
    </row>
    <row r="82" spans="1:15" ht="20.100000000000001" hidden="1" customHeight="1">
      <c r="A82" s="7" t="s">
        <v>248</v>
      </c>
      <c r="B82" s="6" t="s">
        <v>53</v>
      </c>
      <c r="C82" s="6" t="s">
        <v>134</v>
      </c>
      <c r="D82" s="6" t="s">
        <v>135</v>
      </c>
      <c r="E82" s="6" t="s">
        <v>20</v>
      </c>
      <c r="F82" s="6" t="s">
        <v>21</v>
      </c>
      <c r="G82" s="8">
        <v>60</v>
      </c>
      <c r="H82" s="92" t="s">
        <v>136</v>
      </c>
      <c r="I82" s="7"/>
      <c r="J82" s="92" t="s">
        <v>125</v>
      </c>
      <c r="K82" s="92" t="s">
        <v>126</v>
      </c>
      <c r="L82" s="6" t="s">
        <v>127</v>
      </c>
      <c r="M82" s="9">
        <v>2.1</v>
      </c>
      <c r="N82" s="9">
        <v>376.10000000000014</v>
      </c>
      <c r="O82" s="9">
        <v>72.3</v>
      </c>
    </row>
    <row r="83" spans="1:15" ht="20.100000000000001" hidden="1" customHeight="1">
      <c r="A83" s="7" t="s">
        <v>248</v>
      </c>
      <c r="B83" s="6" t="s">
        <v>53</v>
      </c>
      <c r="C83" s="6" t="s">
        <v>249</v>
      </c>
      <c r="D83" s="6" t="s">
        <v>135</v>
      </c>
      <c r="E83" s="6" t="s">
        <v>20</v>
      </c>
      <c r="F83" s="6" t="s">
        <v>21</v>
      </c>
      <c r="G83" s="8">
        <v>60</v>
      </c>
      <c r="H83" s="92" t="s">
        <v>136</v>
      </c>
      <c r="I83" s="7"/>
      <c r="J83" s="92" t="s">
        <v>125</v>
      </c>
      <c r="K83" s="92" t="s">
        <v>126</v>
      </c>
      <c r="L83" s="6" t="s">
        <v>127</v>
      </c>
      <c r="M83" s="9">
        <v>6.1</v>
      </c>
      <c r="N83" s="9">
        <v>382.20000000000016</v>
      </c>
      <c r="O83" s="9">
        <v>72.3</v>
      </c>
    </row>
    <row r="84" spans="1:15" ht="20.100000000000001" hidden="1" customHeight="1">
      <c r="A84" s="7" t="s">
        <v>248</v>
      </c>
      <c r="B84" s="6" t="s">
        <v>53</v>
      </c>
      <c r="C84" s="6" t="s">
        <v>250</v>
      </c>
      <c r="D84" s="6" t="s">
        <v>135</v>
      </c>
      <c r="E84" s="6" t="s">
        <v>20</v>
      </c>
      <c r="F84" s="6" t="s">
        <v>22</v>
      </c>
      <c r="G84" s="8">
        <v>60</v>
      </c>
      <c r="H84" s="92" t="s">
        <v>141</v>
      </c>
      <c r="I84" s="7"/>
      <c r="J84" s="92" t="s">
        <v>125</v>
      </c>
      <c r="K84" s="92" t="s">
        <v>126</v>
      </c>
      <c r="L84" s="6" t="s">
        <v>127</v>
      </c>
      <c r="M84" s="9">
        <v>5.6</v>
      </c>
      <c r="N84" s="9">
        <v>387.80000000000018</v>
      </c>
      <c r="O84" s="9">
        <v>72.400000000000006</v>
      </c>
    </row>
    <row r="85" spans="1:15" ht="20.100000000000001" hidden="1" customHeight="1">
      <c r="A85" s="7" t="s">
        <v>248</v>
      </c>
      <c r="B85" s="6" t="s">
        <v>53</v>
      </c>
      <c r="C85" s="6" t="s">
        <v>251</v>
      </c>
      <c r="D85" s="6" t="s">
        <v>135</v>
      </c>
      <c r="E85" s="6" t="s">
        <v>20</v>
      </c>
      <c r="F85" s="6" t="s">
        <v>21</v>
      </c>
      <c r="G85" s="8">
        <v>60</v>
      </c>
      <c r="H85" s="92" t="s">
        <v>145</v>
      </c>
      <c r="I85" s="7"/>
      <c r="J85" s="92" t="s">
        <v>125</v>
      </c>
      <c r="K85" s="92" t="s">
        <v>126</v>
      </c>
      <c r="L85" s="6" t="s">
        <v>127</v>
      </c>
      <c r="M85" s="9">
        <v>2.7</v>
      </c>
      <c r="N85" s="9">
        <v>390.50000000000017</v>
      </c>
      <c r="O85" s="9">
        <v>72.5</v>
      </c>
    </row>
    <row r="86" spans="1:15" ht="20.100000000000001" hidden="1" customHeight="1">
      <c r="A86" s="7" t="s">
        <v>248</v>
      </c>
      <c r="B86" s="6" t="s">
        <v>53</v>
      </c>
      <c r="C86" s="6" t="s">
        <v>252</v>
      </c>
      <c r="D86" s="6" t="s">
        <v>135</v>
      </c>
      <c r="E86" s="6" t="s">
        <v>20</v>
      </c>
      <c r="F86" s="6" t="s">
        <v>21</v>
      </c>
      <c r="G86" s="8">
        <v>60</v>
      </c>
      <c r="H86" s="92" t="s">
        <v>147</v>
      </c>
      <c r="I86" s="7"/>
      <c r="J86" s="92" t="s">
        <v>125</v>
      </c>
      <c r="K86" s="92" t="s">
        <v>126</v>
      </c>
      <c r="L86" s="6" t="s">
        <v>127</v>
      </c>
      <c r="M86" s="9">
        <v>7.7</v>
      </c>
      <c r="N86" s="9">
        <v>398.20000000000016</v>
      </c>
      <c r="O86" s="9">
        <v>72.7</v>
      </c>
    </row>
    <row r="87" spans="1:15" ht="20.100000000000001" hidden="1" customHeight="1">
      <c r="A87" s="7" t="s">
        <v>248</v>
      </c>
      <c r="B87" s="6" t="s">
        <v>53</v>
      </c>
      <c r="C87" s="6" t="s">
        <v>148</v>
      </c>
      <c r="D87" s="6" t="s">
        <v>135</v>
      </c>
      <c r="E87" s="6" t="s">
        <v>20</v>
      </c>
      <c r="F87" s="6" t="s">
        <v>21</v>
      </c>
      <c r="G87" s="8">
        <v>60</v>
      </c>
      <c r="H87" s="92" t="s">
        <v>175</v>
      </c>
      <c r="I87" s="7"/>
      <c r="J87" s="92" t="s">
        <v>125</v>
      </c>
      <c r="K87" s="92" t="s">
        <v>126</v>
      </c>
      <c r="L87" s="6" t="s">
        <v>127</v>
      </c>
      <c r="M87" s="9">
        <v>2.9</v>
      </c>
      <c r="N87" s="9">
        <v>401.10000000000014</v>
      </c>
      <c r="O87" s="9">
        <v>72.7</v>
      </c>
    </row>
    <row r="88" spans="1:15" ht="20.100000000000001" hidden="1" customHeight="1">
      <c r="A88" s="7" t="s">
        <v>248</v>
      </c>
      <c r="B88" s="6" t="s">
        <v>53</v>
      </c>
      <c r="C88" s="6" t="s">
        <v>253</v>
      </c>
      <c r="D88" s="6" t="s">
        <v>135</v>
      </c>
      <c r="E88" s="6" t="s">
        <v>20</v>
      </c>
      <c r="F88" s="6" t="s">
        <v>21</v>
      </c>
      <c r="G88" s="8">
        <v>60</v>
      </c>
      <c r="H88" s="92" t="s">
        <v>151</v>
      </c>
      <c r="I88" s="7"/>
      <c r="J88" s="92" t="s">
        <v>125</v>
      </c>
      <c r="K88" s="92" t="s">
        <v>126</v>
      </c>
      <c r="L88" s="6" t="s">
        <v>127</v>
      </c>
      <c r="M88" s="9">
        <v>2.7</v>
      </c>
      <c r="N88" s="9">
        <v>403.80000000000013</v>
      </c>
      <c r="O88" s="9">
        <v>72.8</v>
      </c>
    </row>
    <row r="89" spans="1:15" ht="20.100000000000001" hidden="1" customHeight="1">
      <c r="A89" s="7" t="s">
        <v>248</v>
      </c>
      <c r="B89" s="6" t="s">
        <v>53</v>
      </c>
      <c r="C89" s="6" t="s">
        <v>254</v>
      </c>
      <c r="D89" s="6" t="s">
        <v>135</v>
      </c>
      <c r="E89" s="6" t="s">
        <v>20</v>
      </c>
      <c r="F89" s="6" t="s">
        <v>21</v>
      </c>
      <c r="G89" s="8">
        <v>60</v>
      </c>
      <c r="H89" s="92" t="s">
        <v>155</v>
      </c>
      <c r="I89" s="7"/>
      <c r="J89" s="92" t="s">
        <v>125</v>
      </c>
      <c r="K89" s="92" t="s">
        <v>126</v>
      </c>
      <c r="L89" s="6" t="s">
        <v>127</v>
      </c>
      <c r="M89" s="9">
        <v>5.2</v>
      </c>
      <c r="N89" s="9">
        <v>409.00000000000011</v>
      </c>
      <c r="O89" s="9">
        <v>73</v>
      </c>
    </row>
    <row r="90" spans="1:15" ht="20.100000000000001" hidden="1" customHeight="1">
      <c r="A90" s="7" t="s">
        <v>248</v>
      </c>
      <c r="B90" s="6" t="s">
        <v>53</v>
      </c>
      <c r="C90" s="6" t="s">
        <v>255</v>
      </c>
      <c r="D90" s="6" t="s">
        <v>135</v>
      </c>
      <c r="E90" s="6" t="s">
        <v>20</v>
      </c>
      <c r="F90" s="6" t="s">
        <v>21</v>
      </c>
      <c r="G90" s="8">
        <v>60</v>
      </c>
      <c r="H90" s="92" t="s">
        <v>156</v>
      </c>
      <c r="I90" s="7"/>
      <c r="J90" s="92" t="s">
        <v>125</v>
      </c>
      <c r="K90" s="92" t="s">
        <v>126</v>
      </c>
      <c r="L90" s="6" t="s">
        <v>127</v>
      </c>
      <c r="M90" s="9">
        <v>10.1</v>
      </c>
      <c r="N90" s="9">
        <v>419.10000000000014</v>
      </c>
      <c r="O90" s="9">
        <v>73.2</v>
      </c>
    </row>
    <row r="91" spans="1:15" ht="20.100000000000001" hidden="1" customHeight="1">
      <c r="A91" s="7" t="s">
        <v>248</v>
      </c>
      <c r="B91" s="6" t="s">
        <v>53</v>
      </c>
      <c r="C91" s="6" t="s">
        <v>188</v>
      </c>
      <c r="D91" s="6" t="s">
        <v>138</v>
      </c>
      <c r="E91" s="6" t="s">
        <v>20</v>
      </c>
      <c r="F91" s="6" t="s">
        <v>21</v>
      </c>
      <c r="G91" s="8">
        <v>60</v>
      </c>
      <c r="H91" s="92" t="s">
        <v>246</v>
      </c>
      <c r="I91" s="7"/>
      <c r="J91" s="92" t="s">
        <v>125</v>
      </c>
      <c r="K91" s="92" t="s">
        <v>126</v>
      </c>
      <c r="L91" s="6" t="s">
        <v>127</v>
      </c>
      <c r="M91" s="9">
        <v>0.8</v>
      </c>
      <c r="N91" s="9">
        <v>419.90000000000015</v>
      </c>
      <c r="O91" s="9">
        <v>73.2</v>
      </c>
    </row>
    <row r="92" spans="1:15" ht="20.100000000000001" hidden="1" customHeight="1">
      <c r="A92" s="7" t="s">
        <v>248</v>
      </c>
      <c r="B92" s="6" t="s">
        <v>53</v>
      </c>
      <c r="C92" s="6" t="s">
        <v>256</v>
      </c>
      <c r="D92" s="6" t="s">
        <v>135</v>
      </c>
      <c r="E92" s="6" t="s">
        <v>20</v>
      </c>
      <c r="F92" s="6" t="s">
        <v>21</v>
      </c>
      <c r="G92" s="8">
        <v>60</v>
      </c>
      <c r="H92" s="92" t="s">
        <v>257</v>
      </c>
      <c r="I92" s="7"/>
      <c r="J92" s="92" t="s">
        <v>125</v>
      </c>
      <c r="K92" s="92" t="s">
        <v>126</v>
      </c>
      <c r="L92" s="6" t="s">
        <v>127</v>
      </c>
      <c r="M92" s="9">
        <v>2.8</v>
      </c>
      <c r="N92" s="9">
        <v>422.70000000000016</v>
      </c>
      <c r="O92" s="9">
        <v>73.3</v>
      </c>
    </row>
    <row r="93" spans="1:15" ht="20.100000000000001" hidden="1" customHeight="1">
      <c r="A93" s="7" t="s">
        <v>248</v>
      </c>
      <c r="B93" s="6" t="s">
        <v>53</v>
      </c>
      <c r="C93" s="6" t="s">
        <v>225</v>
      </c>
      <c r="D93" s="6" t="s">
        <v>135</v>
      </c>
      <c r="E93" s="6" t="s">
        <v>20</v>
      </c>
      <c r="F93" s="6" t="s">
        <v>21</v>
      </c>
      <c r="G93" s="8">
        <v>60</v>
      </c>
      <c r="H93" s="92" t="s">
        <v>257</v>
      </c>
      <c r="I93" s="7"/>
      <c r="J93" s="92" t="s">
        <v>125</v>
      </c>
      <c r="K93" s="92" t="s">
        <v>126</v>
      </c>
      <c r="L93" s="6" t="s">
        <v>127</v>
      </c>
      <c r="M93" s="9">
        <v>2.8</v>
      </c>
      <c r="N93" s="9">
        <v>425.50000000000017</v>
      </c>
      <c r="O93" s="9">
        <v>73.3</v>
      </c>
    </row>
    <row r="94" spans="1:15" ht="20.100000000000001" hidden="1" customHeight="1">
      <c r="A94" s="7" t="s">
        <v>258</v>
      </c>
      <c r="B94" s="6" t="s">
        <v>129</v>
      </c>
      <c r="C94" s="6" t="s">
        <v>259</v>
      </c>
      <c r="D94" s="6" t="s">
        <v>135</v>
      </c>
      <c r="E94" s="6" t="s">
        <v>20</v>
      </c>
      <c r="F94" s="6" t="s">
        <v>21</v>
      </c>
      <c r="G94" s="8">
        <v>60</v>
      </c>
      <c r="H94" s="92" t="s">
        <v>136</v>
      </c>
      <c r="I94" s="7"/>
      <c r="J94" s="92" t="s">
        <v>125</v>
      </c>
      <c r="K94" s="92" t="s">
        <v>126</v>
      </c>
      <c r="L94" s="6" t="s">
        <v>127</v>
      </c>
      <c r="M94" s="9">
        <v>6.9</v>
      </c>
      <c r="N94" s="9">
        <v>432.40000000000015</v>
      </c>
      <c r="O94" s="9">
        <v>73.400000000000006</v>
      </c>
    </row>
    <row r="95" spans="1:15" ht="20.100000000000001" hidden="1" customHeight="1">
      <c r="A95" s="7" t="s">
        <v>258</v>
      </c>
      <c r="B95" s="6" t="s">
        <v>129</v>
      </c>
      <c r="C95" s="6" t="s">
        <v>250</v>
      </c>
      <c r="D95" s="6" t="s">
        <v>135</v>
      </c>
      <c r="E95" s="6" t="s">
        <v>20</v>
      </c>
      <c r="F95" s="6" t="s">
        <v>22</v>
      </c>
      <c r="G95" s="8">
        <v>60</v>
      </c>
      <c r="H95" s="92" t="s">
        <v>141</v>
      </c>
      <c r="I95" s="7"/>
      <c r="J95" s="92" t="s">
        <v>125</v>
      </c>
      <c r="K95" s="92" t="s">
        <v>126</v>
      </c>
      <c r="L95" s="6" t="s">
        <v>127</v>
      </c>
      <c r="M95" s="9">
        <v>5.2</v>
      </c>
      <c r="N95" s="9">
        <v>437.60000000000014</v>
      </c>
      <c r="O95" s="9">
        <v>73.5</v>
      </c>
    </row>
    <row r="96" spans="1:15" ht="20.100000000000001" hidden="1" customHeight="1">
      <c r="A96" s="7" t="s">
        <v>258</v>
      </c>
      <c r="B96" s="6" t="s">
        <v>129</v>
      </c>
      <c r="C96" s="6" t="s">
        <v>260</v>
      </c>
      <c r="D96" s="6" t="s">
        <v>135</v>
      </c>
      <c r="E96" s="6" t="s">
        <v>20</v>
      </c>
      <c r="F96" s="6" t="s">
        <v>21</v>
      </c>
      <c r="G96" s="8">
        <v>60</v>
      </c>
      <c r="H96" s="92" t="s">
        <v>147</v>
      </c>
      <c r="I96" s="7"/>
      <c r="J96" s="92" t="s">
        <v>125</v>
      </c>
      <c r="K96" s="92" t="s">
        <v>126</v>
      </c>
      <c r="L96" s="6" t="s">
        <v>127</v>
      </c>
      <c r="M96" s="9">
        <v>7.9</v>
      </c>
      <c r="N96" s="9">
        <v>445.50000000000011</v>
      </c>
      <c r="O96" s="9">
        <v>74</v>
      </c>
    </row>
    <row r="97" spans="1:15" ht="20.100000000000001" hidden="1" customHeight="1">
      <c r="A97" s="7" t="s">
        <v>258</v>
      </c>
      <c r="B97" s="6" t="s">
        <v>129</v>
      </c>
      <c r="C97" s="6" t="s">
        <v>261</v>
      </c>
      <c r="D97" s="6" t="s">
        <v>135</v>
      </c>
      <c r="E97" s="6" t="s">
        <v>20</v>
      </c>
      <c r="F97" s="6" t="s">
        <v>21</v>
      </c>
      <c r="G97" s="8">
        <v>60</v>
      </c>
      <c r="H97" s="92" t="s">
        <v>262</v>
      </c>
      <c r="I97" s="7"/>
      <c r="J97" s="92" t="s">
        <v>125</v>
      </c>
      <c r="K97" s="92" t="s">
        <v>126</v>
      </c>
      <c r="L97" s="6" t="s">
        <v>127</v>
      </c>
      <c r="M97" s="9">
        <v>11.2</v>
      </c>
      <c r="N97" s="9">
        <v>456.7000000000001</v>
      </c>
      <c r="O97" s="9">
        <v>74.3</v>
      </c>
    </row>
    <row r="98" spans="1:15" ht="20.100000000000001" hidden="1" customHeight="1">
      <c r="A98" s="7" t="s">
        <v>258</v>
      </c>
      <c r="B98" s="6" t="s">
        <v>129</v>
      </c>
      <c r="C98" s="6" t="s">
        <v>263</v>
      </c>
      <c r="D98" s="6" t="s">
        <v>138</v>
      </c>
      <c r="E98" s="6" t="s">
        <v>20</v>
      </c>
      <c r="F98" s="6" t="s">
        <v>21</v>
      </c>
      <c r="G98" s="8">
        <v>60</v>
      </c>
      <c r="H98" s="92" t="s">
        <v>264</v>
      </c>
      <c r="I98" s="7"/>
      <c r="J98" s="92" t="s">
        <v>125</v>
      </c>
      <c r="K98" s="92" t="s">
        <v>126</v>
      </c>
      <c r="L98" s="6" t="s">
        <v>127</v>
      </c>
      <c r="M98" s="9">
        <v>4.2</v>
      </c>
      <c r="N98" s="9">
        <v>460.90000000000009</v>
      </c>
      <c r="O98" s="9">
        <v>74.8</v>
      </c>
    </row>
    <row r="99" spans="1:15" ht="20.100000000000001" hidden="1" customHeight="1">
      <c r="A99" s="7" t="s">
        <v>258</v>
      </c>
      <c r="B99" s="6" t="s">
        <v>129</v>
      </c>
      <c r="C99" s="6" t="s">
        <v>265</v>
      </c>
      <c r="D99" s="6" t="s">
        <v>135</v>
      </c>
      <c r="E99" s="6" t="s">
        <v>20</v>
      </c>
      <c r="F99" s="6" t="s">
        <v>21</v>
      </c>
      <c r="G99" s="8">
        <v>60</v>
      </c>
      <c r="H99" s="92" t="s">
        <v>161</v>
      </c>
      <c r="I99" s="7"/>
      <c r="J99" s="92" t="s">
        <v>125</v>
      </c>
      <c r="K99" s="92" t="s">
        <v>126</v>
      </c>
      <c r="L99" s="6" t="s">
        <v>127</v>
      </c>
      <c r="M99" s="9">
        <v>4</v>
      </c>
      <c r="N99" s="9">
        <v>464.90000000000009</v>
      </c>
      <c r="O99" s="9">
        <v>75</v>
      </c>
    </row>
    <row r="100" spans="1:15" ht="20.100000000000001" hidden="1" customHeight="1">
      <c r="A100" s="7" t="s">
        <v>266</v>
      </c>
      <c r="B100" s="6" t="s">
        <v>133</v>
      </c>
      <c r="C100" s="6" t="s">
        <v>267</v>
      </c>
      <c r="D100" s="6" t="s">
        <v>135</v>
      </c>
      <c r="E100" s="6" t="s">
        <v>20</v>
      </c>
      <c r="F100" s="6" t="s">
        <v>21</v>
      </c>
      <c r="G100" s="8">
        <v>60</v>
      </c>
      <c r="H100" s="92" t="s">
        <v>141</v>
      </c>
      <c r="I100" s="7"/>
      <c r="J100" s="92" t="s">
        <v>125</v>
      </c>
      <c r="K100" s="92" t="s">
        <v>126</v>
      </c>
      <c r="L100" s="6" t="s">
        <v>127</v>
      </c>
      <c r="M100" s="9">
        <v>6.2</v>
      </c>
      <c r="N100" s="9">
        <v>471.10000000000008</v>
      </c>
      <c r="O100" s="9">
        <v>75.400000000000006</v>
      </c>
    </row>
    <row r="101" spans="1:15" ht="20.100000000000001" hidden="1" customHeight="1">
      <c r="A101" s="7" t="s">
        <v>266</v>
      </c>
      <c r="B101" s="6" t="s">
        <v>133</v>
      </c>
      <c r="C101" s="6" t="s">
        <v>268</v>
      </c>
      <c r="D101" s="6" t="s">
        <v>135</v>
      </c>
      <c r="E101" s="6" t="s">
        <v>20</v>
      </c>
      <c r="F101" s="6" t="s">
        <v>21</v>
      </c>
      <c r="G101" s="8">
        <v>60</v>
      </c>
      <c r="H101" s="92" t="s">
        <v>147</v>
      </c>
      <c r="I101" s="7"/>
      <c r="J101" s="92" t="s">
        <v>125</v>
      </c>
      <c r="K101" s="92" t="s">
        <v>126</v>
      </c>
      <c r="L101" s="6" t="s">
        <v>127</v>
      </c>
      <c r="M101" s="9">
        <v>6.9</v>
      </c>
      <c r="N101" s="9">
        <v>478.00000000000006</v>
      </c>
      <c r="O101" s="9">
        <v>75.599999999999994</v>
      </c>
    </row>
    <row r="102" spans="1:15" ht="20.100000000000001" hidden="1" customHeight="1">
      <c r="A102" s="7" t="s">
        <v>266</v>
      </c>
      <c r="B102" s="6" t="s">
        <v>133</v>
      </c>
      <c r="C102" s="6" t="s">
        <v>269</v>
      </c>
      <c r="D102" s="6" t="s">
        <v>138</v>
      </c>
      <c r="E102" s="6" t="s">
        <v>20</v>
      </c>
      <c r="F102" s="6" t="s">
        <v>21</v>
      </c>
      <c r="G102" s="8">
        <v>60</v>
      </c>
      <c r="H102" s="92" t="s">
        <v>149</v>
      </c>
      <c r="I102" s="7"/>
      <c r="J102" s="92" t="s">
        <v>125</v>
      </c>
      <c r="K102" s="92" t="s">
        <v>126</v>
      </c>
      <c r="L102" s="6" t="s">
        <v>127</v>
      </c>
      <c r="M102" s="9">
        <v>1.3</v>
      </c>
      <c r="N102" s="9">
        <v>479.30000000000007</v>
      </c>
      <c r="O102" s="9">
        <v>75.8</v>
      </c>
    </row>
    <row r="103" spans="1:15" ht="20.100000000000001" hidden="1" customHeight="1">
      <c r="A103" s="7" t="s">
        <v>266</v>
      </c>
      <c r="B103" s="6" t="s">
        <v>133</v>
      </c>
      <c r="C103" s="6" t="s">
        <v>178</v>
      </c>
      <c r="D103" s="6" t="s">
        <v>135</v>
      </c>
      <c r="E103" s="6" t="s">
        <v>20</v>
      </c>
      <c r="F103" s="6" t="s">
        <v>21</v>
      </c>
      <c r="G103" s="8">
        <v>60</v>
      </c>
      <c r="H103" s="92" t="s">
        <v>151</v>
      </c>
      <c r="I103" s="7"/>
      <c r="J103" s="92" t="s">
        <v>125</v>
      </c>
      <c r="K103" s="92" t="s">
        <v>126</v>
      </c>
      <c r="L103" s="6" t="s">
        <v>127</v>
      </c>
      <c r="M103" s="9">
        <v>4.7</v>
      </c>
      <c r="N103" s="9">
        <v>484.00000000000006</v>
      </c>
      <c r="O103" s="9">
        <v>75.8</v>
      </c>
    </row>
    <row r="104" spans="1:15" ht="20.100000000000001" hidden="1" customHeight="1">
      <c r="A104" s="7" t="s">
        <v>266</v>
      </c>
      <c r="B104" s="6" t="s">
        <v>133</v>
      </c>
      <c r="C104" s="6" t="s">
        <v>270</v>
      </c>
      <c r="D104" s="6" t="s">
        <v>135</v>
      </c>
      <c r="E104" s="6" t="s">
        <v>20</v>
      </c>
      <c r="F104" s="6" t="s">
        <v>21</v>
      </c>
      <c r="G104" s="8">
        <v>60</v>
      </c>
      <c r="H104" s="92" t="s">
        <v>271</v>
      </c>
      <c r="I104" s="7"/>
      <c r="J104" s="92" t="s">
        <v>125</v>
      </c>
      <c r="K104" s="92" t="s">
        <v>126</v>
      </c>
      <c r="L104" s="6" t="s">
        <v>127</v>
      </c>
      <c r="M104" s="9">
        <v>12.2</v>
      </c>
      <c r="N104" s="9">
        <v>496.20000000000005</v>
      </c>
      <c r="O104" s="9">
        <v>76.3</v>
      </c>
    </row>
    <row r="105" spans="1:15" ht="20.100000000000001" hidden="1" customHeight="1">
      <c r="A105" s="7" t="s">
        <v>266</v>
      </c>
      <c r="B105" s="6" t="s">
        <v>133</v>
      </c>
      <c r="C105" s="6" t="s">
        <v>272</v>
      </c>
      <c r="D105" s="6" t="s">
        <v>138</v>
      </c>
      <c r="E105" s="6" t="s">
        <v>17</v>
      </c>
      <c r="F105" s="6"/>
      <c r="G105" s="8">
        <v>60</v>
      </c>
      <c r="H105" s="92" t="s">
        <v>159</v>
      </c>
      <c r="I105" s="7"/>
      <c r="J105" s="92" t="s">
        <v>125</v>
      </c>
      <c r="K105" s="92" t="s">
        <v>126</v>
      </c>
      <c r="L105" s="6" t="s">
        <v>127</v>
      </c>
      <c r="M105" s="9">
        <v>4.7</v>
      </c>
      <c r="N105" s="9">
        <v>500.90000000000003</v>
      </c>
      <c r="O105" s="9">
        <v>76.599999999999994</v>
      </c>
    </row>
    <row r="106" spans="1:15" ht="20.100000000000001" hidden="1" customHeight="1">
      <c r="A106" s="7" t="s">
        <v>273</v>
      </c>
      <c r="B106" s="6" t="s">
        <v>165</v>
      </c>
      <c r="C106" s="6" t="s">
        <v>171</v>
      </c>
      <c r="D106" s="6" t="s">
        <v>135</v>
      </c>
      <c r="E106" s="6" t="s">
        <v>20</v>
      </c>
      <c r="F106" s="6" t="s">
        <v>21</v>
      </c>
      <c r="G106" s="8">
        <v>60</v>
      </c>
      <c r="H106" s="92" t="s">
        <v>143</v>
      </c>
      <c r="I106" s="7"/>
      <c r="J106" s="92" t="s">
        <v>125</v>
      </c>
      <c r="K106" s="92" t="s">
        <v>126</v>
      </c>
      <c r="L106" s="6" t="s">
        <v>127</v>
      </c>
      <c r="M106" s="9">
        <v>4.8</v>
      </c>
      <c r="N106" s="9">
        <v>505.70000000000005</v>
      </c>
      <c r="O106" s="9">
        <v>76.7</v>
      </c>
    </row>
    <row r="107" spans="1:15" ht="20.100000000000001" hidden="1" customHeight="1">
      <c r="A107" s="7" t="s">
        <v>273</v>
      </c>
      <c r="B107" s="6" t="s">
        <v>165</v>
      </c>
      <c r="C107" s="6" t="s">
        <v>274</v>
      </c>
      <c r="D107" s="6" t="s">
        <v>138</v>
      </c>
      <c r="E107" s="6" t="s">
        <v>20</v>
      </c>
      <c r="F107" s="6" t="s">
        <v>21</v>
      </c>
      <c r="G107" s="8">
        <v>60</v>
      </c>
      <c r="H107" s="92" t="s">
        <v>275</v>
      </c>
      <c r="I107" s="7"/>
      <c r="J107" s="92" t="s">
        <v>125</v>
      </c>
      <c r="K107" s="92" t="s">
        <v>126</v>
      </c>
      <c r="L107" s="6" t="s">
        <v>127</v>
      </c>
      <c r="M107" s="9">
        <v>0.5</v>
      </c>
      <c r="N107" s="9">
        <v>506.20000000000005</v>
      </c>
      <c r="O107" s="9">
        <v>76.7</v>
      </c>
    </row>
    <row r="108" spans="1:15" ht="20.100000000000001" hidden="1" customHeight="1">
      <c r="A108" s="7" t="s">
        <v>276</v>
      </c>
      <c r="B108" s="6" t="s">
        <v>16</v>
      </c>
      <c r="C108" s="6" t="s">
        <v>277</v>
      </c>
      <c r="D108" s="6" t="s">
        <v>138</v>
      </c>
      <c r="E108" s="6" t="s">
        <v>20</v>
      </c>
      <c r="F108" s="6" t="s">
        <v>21</v>
      </c>
      <c r="G108" s="8">
        <v>60</v>
      </c>
      <c r="H108" s="92" t="s">
        <v>278</v>
      </c>
      <c r="I108" s="7"/>
      <c r="J108" s="92" t="s">
        <v>125</v>
      </c>
      <c r="K108" s="92" t="s">
        <v>126</v>
      </c>
      <c r="L108" s="6" t="s">
        <v>127</v>
      </c>
      <c r="M108" s="9">
        <v>4.8</v>
      </c>
      <c r="N108" s="9">
        <v>511.00000000000006</v>
      </c>
      <c r="O108" s="9">
        <v>76.900000000000006</v>
      </c>
    </row>
    <row r="109" spans="1:15" ht="20.100000000000001" hidden="1" customHeight="1">
      <c r="A109" s="7" t="s">
        <v>276</v>
      </c>
      <c r="B109" s="6" t="s">
        <v>16</v>
      </c>
      <c r="C109" s="6" t="s">
        <v>279</v>
      </c>
      <c r="D109" s="6" t="s">
        <v>135</v>
      </c>
      <c r="E109" s="6" t="s">
        <v>20</v>
      </c>
      <c r="F109" s="6" t="s">
        <v>21</v>
      </c>
      <c r="G109" s="8">
        <v>60</v>
      </c>
      <c r="H109" s="92" t="s">
        <v>210</v>
      </c>
      <c r="I109" s="7"/>
      <c r="J109" s="92" t="s">
        <v>125</v>
      </c>
      <c r="K109" s="92" t="s">
        <v>126</v>
      </c>
      <c r="L109" s="6" t="s">
        <v>127</v>
      </c>
      <c r="M109" s="9">
        <v>2.5</v>
      </c>
      <c r="N109" s="9">
        <v>513.5</v>
      </c>
      <c r="O109" s="9">
        <v>77</v>
      </c>
    </row>
    <row r="110" spans="1:15" ht="20.100000000000001" hidden="1" customHeight="1">
      <c r="A110" s="7" t="s">
        <v>280</v>
      </c>
      <c r="B110" s="6" t="s">
        <v>19</v>
      </c>
      <c r="C110" s="6" t="s">
        <v>281</v>
      </c>
      <c r="D110" s="6" t="s">
        <v>135</v>
      </c>
      <c r="E110" s="6" t="s">
        <v>20</v>
      </c>
      <c r="F110" s="6" t="s">
        <v>21</v>
      </c>
      <c r="G110" s="8">
        <v>60</v>
      </c>
      <c r="H110" s="92" t="s">
        <v>215</v>
      </c>
      <c r="I110" s="7"/>
      <c r="J110" s="92" t="s">
        <v>125</v>
      </c>
      <c r="K110" s="92" t="s">
        <v>126</v>
      </c>
      <c r="L110" s="6" t="s">
        <v>127</v>
      </c>
      <c r="M110" s="9">
        <v>3.7</v>
      </c>
      <c r="N110" s="9">
        <v>517.20000000000005</v>
      </c>
      <c r="O110" s="9">
        <v>77.099999999999994</v>
      </c>
    </row>
    <row r="111" spans="1:15" ht="20.100000000000001" hidden="1" customHeight="1">
      <c r="A111" s="7" t="s">
        <v>280</v>
      </c>
      <c r="B111" s="6" t="s">
        <v>19</v>
      </c>
      <c r="C111" s="6" t="s">
        <v>282</v>
      </c>
      <c r="D111" s="6" t="s">
        <v>135</v>
      </c>
      <c r="E111" s="6" t="s">
        <v>20</v>
      </c>
      <c r="F111" s="6" t="s">
        <v>21</v>
      </c>
      <c r="G111" s="8">
        <v>60</v>
      </c>
      <c r="H111" s="92" t="s">
        <v>283</v>
      </c>
      <c r="I111" s="7"/>
      <c r="J111" s="92" t="s">
        <v>125</v>
      </c>
      <c r="K111" s="92" t="s">
        <v>126</v>
      </c>
      <c r="L111" s="6" t="s">
        <v>127</v>
      </c>
      <c r="M111" s="9">
        <v>6.4</v>
      </c>
      <c r="N111" s="9">
        <v>523.6</v>
      </c>
      <c r="O111" s="9">
        <v>77.2</v>
      </c>
    </row>
    <row r="112" spans="1:15" ht="20.100000000000001" hidden="1" customHeight="1">
      <c r="A112" s="7" t="s">
        <v>280</v>
      </c>
      <c r="B112" s="6" t="s">
        <v>19</v>
      </c>
      <c r="C112" s="6" t="s">
        <v>284</v>
      </c>
      <c r="D112" s="6" t="s">
        <v>138</v>
      </c>
      <c r="E112" s="6" t="s">
        <v>20</v>
      </c>
      <c r="F112" s="6" t="s">
        <v>21</v>
      </c>
      <c r="G112" s="8">
        <v>60</v>
      </c>
      <c r="H112" s="92" t="s">
        <v>278</v>
      </c>
      <c r="I112" s="7"/>
      <c r="J112" s="92" t="s">
        <v>125</v>
      </c>
      <c r="K112" s="92" t="s">
        <v>126</v>
      </c>
      <c r="L112" s="6" t="s">
        <v>127</v>
      </c>
      <c r="M112" s="9">
        <v>2.8</v>
      </c>
      <c r="N112" s="9">
        <v>526.4</v>
      </c>
      <c r="O112" s="9">
        <v>77.3</v>
      </c>
    </row>
    <row r="113" spans="1:15" ht="20.100000000000001" hidden="1" customHeight="1">
      <c r="A113" s="7" t="s">
        <v>280</v>
      </c>
      <c r="B113" s="6" t="s">
        <v>19</v>
      </c>
      <c r="C113" s="6" t="s">
        <v>285</v>
      </c>
      <c r="D113" s="6" t="s">
        <v>135</v>
      </c>
      <c r="E113" s="6" t="s">
        <v>20</v>
      </c>
      <c r="F113" s="6" t="s">
        <v>21</v>
      </c>
      <c r="G113" s="8">
        <v>60</v>
      </c>
      <c r="H113" s="92" t="s">
        <v>286</v>
      </c>
      <c r="I113" s="7"/>
      <c r="J113" s="92" t="s">
        <v>125</v>
      </c>
      <c r="K113" s="92" t="s">
        <v>126</v>
      </c>
      <c r="L113" s="6" t="s">
        <v>127</v>
      </c>
      <c r="M113" s="9">
        <v>4.4000000000000004</v>
      </c>
      <c r="N113" s="9">
        <v>530.79999999999995</v>
      </c>
      <c r="O113" s="9">
        <v>77.5</v>
      </c>
    </row>
    <row r="114" spans="1:15" ht="20.100000000000001" hidden="1" customHeight="1">
      <c r="A114" s="7" t="s">
        <v>287</v>
      </c>
      <c r="B114" s="6" t="s">
        <v>33</v>
      </c>
      <c r="C114" s="6" t="s">
        <v>288</v>
      </c>
      <c r="D114" s="6" t="s">
        <v>138</v>
      </c>
      <c r="E114" s="6" t="s">
        <v>20</v>
      </c>
      <c r="F114" s="6" t="s">
        <v>21</v>
      </c>
      <c r="G114" s="8">
        <v>60</v>
      </c>
      <c r="H114" s="92" t="s">
        <v>149</v>
      </c>
      <c r="I114" s="7"/>
      <c r="J114" s="92" t="s">
        <v>125</v>
      </c>
      <c r="K114" s="92" t="s">
        <v>126</v>
      </c>
      <c r="L114" s="6" t="s">
        <v>127</v>
      </c>
      <c r="M114" s="9">
        <v>1.1000000000000001</v>
      </c>
      <c r="N114" s="9">
        <v>531.9</v>
      </c>
      <c r="O114" s="9">
        <v>77.599999999999994</v>
      </c>
    </row>
    <row r="115" spans="1:15" ht="20.100000000000001" hidden="1" customHeight="1">
      <c r="A115" s="7" t="s">
        <v>287</v>
      </c>
      <c r="B115" s="6" t="s">
        <v>33</v>
      </c>
      <c r="C115" s="6" t="s">
        <v>200</v>
      </c>
      <c r="D115" s="6" t="s">
        <v>135</v>
      </c>
      <c r="E115" s="6" t="s">
        <v>20</v>
      </c>
      <c r="F115" s="6" t="s">
        <v>21</v>
      </c>
      <c r="G115" s="8">
        <v>60</v>
      </c>
      <c r="H115" s="92" t="s">
        <v>175</v>
      </c>
      <c r="I115" s="7"/>
      <c r="J115" s="92" t="s">
        <v>125</v>
      </c>
      <c r="K115" s="92" t="s">
        <v>126</v>
      </c>
      <c r="L115" s="6" t="s">
        <v>127</v>
      </c>
      <c r="M115" s="9">
        <v>3.8</v>
      </c>
      <c r="N115" s="9">
        <v>535.69999999999993</v>
      </c>
      <c r="O115" s="9">
        <v>77.7</v>
      </c>
    </row>
    <row r="116" spans="1:15" ht="20.100000000000001" hidden="1" customHeight="1">
      <c r="A116" s="7" t="s">
        <v>287</v>
      </c>
      <c r="B116" s="6" t="s">
        <v>33</v>
      </c>
      <c r="C116" s="6" t="s">
        <v>289</v>
      </c>
      <c r="D116" s="6" t="s">
        <v>135</v>
      </c>
      <c r="E116" s="6" t="s">
        <v>20</v>
      </c>
      <c r="F116" s="6" t="s">
        <v>21</v>
      </c>
      <c r="G116" s="8">
        <v>60</v>
      </c>
      <c r="H116" s="92" t="s">
        <v>290</v>
      </c>
      <c r="I116" s="7"/>
      <c r="J116" s="92" t="s">
        <v>125</v>
      </c>
      <c r="K116" s="92" t="s">
        <v>126</v>
      </c>
      <c r="L116" s="6" t="s">
        <v>127</v>
      </c>
      <c r="M116" s="9">
        <v>8.5</v>
      </c>
      <c r="N116" s="9">
        <v>544.19999999999993</v>
      </c>
      <c r="O116" s="9">
        <v>78.099999999999994</v>
      </c>
    </row>
    <row r="117" spans="1:15" ht="20.100000000000001" hidden="1" customHeight="1">
      <c r="A117" s="7" t="s">
        <v>287</v>
      </c>
      <c r="B117" s="6" t="s">
        <v>33</v>
      </c>
      <c r="C117" s="6" t="s">
        <v>291</v>
      </c>
      <c r="D117" s="6" t="s">
        <v>135</v>
      </c>
      <c r="E117" s="6" t="s">
        <v>20</v>
      </c>
      <c r="F117" s="6" t="s">
        <v>21</v>
      </c>
      <c r="G117" s="8">
        <v>60</v>
      </c>
      <c r="H117" s="92" t="s">
        <v>292</v>
      </c>
      <c r="I117" s="7"/>
      <c r="J117" s="92" t="s">
        <v>125</v>
      </c>
      <c r="K117" s="92" t="s">
        <v>126</v>
      </c>
      <c r="L117" s="6" t="s">
        <v>127</v>
      </c>
      <c r="M117" s="9">
        <v>5.3</v>
      </c>
      <c r="N117" s="9">
        <v>549.49999999999989</v>
      </c>
      <c r="O117" s="9">
        <v>78.3</v>
      </c>
    </row>
    <row r="118" spans="1:15" ht="20.100000000000001" hidden="1" customHeight="1">
      <c r="A118" s="7" t="s">
        <v>293</v>
      </c>
      <c r="B118" s="6" t="s">
        <v>53</v>
      </c>
      <c r="C118" s="6" t="s">
        <v>294</v>
      </c>
      <c r="D118" s="6" t="s">
        <v>135</v>
      </c>
      <c r="E118" s="6" t="s">
        <v>20</v>
      </c>
      <c r="F118" s="6" t="s">
        <v>21</v>
      </c>
      <c r="G118" s="8">
        <v>60</v>
      </c>
      <c r="H118" s="92" t="s">
        <v>143</v>
      </c>
      <c r="I118" s="7"/>
      <c r="J118" s="92" t="s">
        <v>125</v>
      </c>
      <c r="K118" s="92" t="s">
        <v>126</v>
      </c>
      <c r="L118" s="6" t="s">
        <v>127</v>
      </c>
      <c r="M118" s="9">
        <v>5.7</v>
      </c>
      <c r="N118" s="9">
        <v>555.19999999999993</v>
      </c>
      <c r="O118" s="9">
        <v>78.3</v>
      </c>
    </row>
    <row r="119" spans="1:15" ht="20.100000000000001" hidden="1" customHeight="1">
      <c r="A119" s="7" t="s">
        <v>293</v>
      </c>
      <c r="B119" s="6" t="s">
        <v>53</v>
      </c>
      <c r="C119" s="6" t="s">
        <v>295</v>
      </c>
      <c r="D119" s="6" t="s">
        <v>138</v>
      </c>
      <c r="E119" s="6" t="s">
        <v>20</v>
      </c>
      <c r="F119" s="6" t="s">
        <v>21</v>
      </c>
      <c r="G119" s="8">
        <v>60</v>
      </c>
      <c r="H119" s="92" t="s">
        <v>173</v>
      </c>
      <c r="I119" s="7"/>
      <c r="J119" s="92" t="s">
        <v>125</v>
      </c>
      <c r="K119" s="92" t="s">
        <v>126</v>
      </c>
      <c r="L119" s="6" t="s">
        <v>127</v>
      </c>
      <c r="M119" s="9">
        <v>1.3</v>
      </c>
      <c r="N119" s="9">
        <v>556.49999999999989</v>
      </c>
      <c r="O119" s="9">
        <v>78.3</v>
      </c>
    </row>
    <row r="120" spans="1:15" ht="20.100000000000001" hidden="1" customHeight="1">
      <c r="A120" s="7" t="s">
        <v>293</v>
      </c>
      <c r="B120" s="6" t="s">
        <v>53</v>
      </c>
      <c r="C120" s="6" t="s">
        <v>296</v>
      </c>
      <c r="D120" s="6" t="s">
        <v>135</v>
      </c>
      <c r="E120" s="6" t="s">
        <v>20</v>
      </c>
      <c r="F120" s="6" t="s">
        <v>21</v>
      </c>
      <c r="G120" s="8">
        <v>60</v>
      </c>
      <c r="H120" s="92" t="s">
        <v>147</v>
      </c>
      <c r="I120" s="7"/>
      <c r="J120" s="92" t="s">
        <v>125</v>
      </c>
      <c r="K120" s="92" t="s">
        <v>126</v>
      </c>
      <c r="L120" s="6" t="s">
        <v>127</v>
      </c>
      <c r="M120" s="9">
        <v>7.3</v>
      </c>
      <c r="N120" s="9">
        <v>563.79999999999984</v>
      </c>
      <c r="O120" s="9">
        <v>78.3</v>
      </c>
    </row>
    <row r="121" spans="1:15" ht="20.100000000000001" hidden="1" customHeight="1">
      <c r="A121" s="7" t="s">
        <v>293</v>
      </c>
      <c r="B121" s="6" t="s">
        <v>53</v>
      </c>
      <c r="C121" s="6" t="s">
        <v>297</v>
      </c>
      <c r="D121" s="6" t="s">
        <v>135</v>
      </c>
      <c r="E121" s="6" t="s">
        <v>20</v>
      </c>
      <c r="F121" s="6" t="s">
        <v>21</v>
      </c>
      <c r="G121" s="8">
        <v>60</v>
      </c>
      <c r="H121" s="92" t="s">
        <v>298</v>
      </c>
      <c r="I121" s="7"/>
      <c r="J121" s="92" t="s">
        <v>125</v>
      </c>
      <c r="K121" s="92" t="s">
        <v>126</v>
      </c>
      <c r="L121" s="6" t="s">
        <v>127</v>
      </c>
      <c r="M121" s="9">
        <v>11.8</v>
      </c>
      <c r="N121" s="9">
        <v>575.5999999999998</v>
      </c>
      <c r="O121" s="9">
        <v>78.599999999999994</v>
      </c>
    </row>
    <row r="122" spans="1:15" ht="20.100000000000001" hidden="1" customHeight="1">
      <c r="A122" s="7" t="s">
        <v>299</v>
      </c>
      <c r="B122" s="6" t="s">
        <v>129</v>
      </c>
      <c r="C122" s="6" t="s">
        <v>300</v>
      </c>
      <c r="D122" s="6" t="s">
        <v>138</v>
      </c>
      <c r="E122" s="6" t="s">
        <v>20</v>
      </c>
      <c r="F122" s="6" t="s">
        <v>21</v>
      </c>
      <c r="G122" s="8">
        <v>60</v>
      </c>
      <c r="H122" s="92" t="s">
        <v>149</v>
      </c>
      <c r="I122" s="7"/>
      <c r="J122" s="92" t="s">
        <v>125</v>
      </c>
      <c r="K122" s="92" t="s">
        <v>126</v>
      </c>
      <c r="L122" s="6" t="s">
        <v>127</v>
      </c>
      <c r="M122" s="9">
        <v>1.3</v>
      </c>
      <c r="N122" s="9">
        <v>576.89999999999975</v>
      </c>
      <c r="O122" s="9">
        <v>78.599999999999994</v>
      </c>
    </row>
    <row r="123" spans="1:15" ht="20.100000000000001" hidden="1" customHeight="1">
      <c r="A123" s="7" t="s">
        <v>299</v>
      </c>
      <c r="B123" s="6" t="s">
        <v>129</v>
      </c>
      <c r="C123" s="6" t="s">
        <v>301</v>
      </c>
      <c r="D123" s="6" t="s">
        <v>135</v>
      </c>
      <c r="E123" s="6" t="s">
        <v>20</v>
      </c>
      <c r="F123" s="6" t="s">
        <v>21</v>
      </c>
      <c r="G123" s="8">
        <v>60</v>
      </c>
      <c r="H123" s="92" t="s">
        <v>151</v>
      </c>
      <c r="I123" s="7"/>
      <c r="J123" s="92" t="s">
        <v>125</v>
      </c>
      <c r="K123" s="92" t="s">
        <v>126</v>
      </c>
      <c r="L123" s="6" t="s">
        <v>127</v>
      </c>
      <c r="M123" s="9">
        <v>4.3</v>
      </c>
      <c r="N123" s="9">
        <v>581.1999999999997</v>
      </c>
      <c r="O123" s="9">
        <v>78.7</v>
      </c>
    </row>
    <row r="124" spans="1:15" ht="20.100000000000001" hidden="1" customHeight="1">
      <c r="A124" s="7" t="s">
        <v>299</v>
      </c>
      <c r="B124" s="6" t="s">
        <v>129</v>
      </c>
      <c r="C124" s="6" t="s">
        <v>302</v>
      </c>
      <c r="D124" s="6" t="s">
        <v>135</v>
      </c>
      <c r="E124" s="6" t="s">
        <v>20</v>
      </c>
      <c r="F124" s="6" t="s">
        <v>21</v>
      </c>
      <c r="G124" s="8">
        <v>60</v>
      </c>
      <c r="H124" s="92" t="s">
        <v>303</v>
      </c>
      <c r="I124" s="7"/>
      <c r="J124" s="92" t="s">
        <v>125</v>
      </c>
      <c r="K124" s="92" t="s">
        <v>126</v>
      </c>
      <c r="L124" s="6" t="s">
        <v>127</v>
      </c>
      <c r="M124" s="9">
        <v>3.6</v>
      </c>
      <c r="N124" s="9">
        <v>584.79999999999973</v>
      </c>
      <c r="O124" s="9">
        <v>78.900000000000006</v>
      </c>
    </row>
    <row r="125" spans="1:15" ht="20.100000000000001" hidden="1" customHeight="1">
      <c r="A125" s="7" t="s">
        <v>304</v>
      </c>
      <c r="B125" s="6" t="s">
        <v>133</v>
      </c>
      <c r="C125" s="6" t="s">
        <v>305</v>
      </c>
      <c r="D125" s="6" t="s">
        <v>135</v>
      </c>
      <c r="E125" s="6" t="s">
        <v>20</v>
      </c>
      <c r="F125" s="6" t="s">
        <v>21</v>
      </c>
      <c r="G125" s="8">
        <v>60</v>
      </c>
      <c r="H125" s="92" t="s">
        <v>145</v>
      </c>
      <c r="I125" s="7"/>
      <c r="J125" s="92" t="s">
        <v>125</v>
      </c>
      <c r="K125" s="92" t="s">
        <v>126</v>
      </c>
      <c r="L125" s="6" t="s">
        <v>127</v>
      </c>
      <c r="M125" s="9">
        <v>4</v>
      </c>
      <c r="N125" s="9">
        <v>588.79999999999973</v>
      </c>
      <c r="O125" s="9">
        <v>78.900000000000006</v>
      </c>
    </row>
    <row r="126" spans="1:15" ht="20.100000000000001" hidden="1" customHeight="1">
      <c r="A126" s="7" t="s">
        <v>304</v>
      </c>
      <c r="B126" s="6" t="s">
        <v>133</v>
      </c>
      <c r="C126" s="6" t="s">
        <v>306</v>
      </c>
      <c r="D126" s="6" t="s">
        <v>138</v>
      </c>
      <c r="E126" s="6" t="s">
        <v>20</v>
      </c>
      <c r="F126" s="6" t="s">
        <v>21</v>
      </c>
      <c r="G126" s="8">
        <v>60</v>
      </c>
      <c r="H126" s="92" t="s">
        <v>181</v>
      </c>
      <c r="I126" s="7"/>
      <c r="J126" s="92" t="s">
        <v>125</v>
      </c>
      <c r="K126" s="92" t="s">
        <v>126</v>
      </c>
      <c r="L126" s="6" t="s">
        <v>127</v>
      </c>
      <c r="M126" s="9">
        <v>1.3</v>
      </c>
      <c r="N126" s="9">
        <v>590.09999999999968</v>
      </c>
      <c r="O126" s="9">
        <v>79</v>
      </c>
    </row>
    <row r="127" spans="1:15" ht="20.100000000000001" hidden="1" customHeight="1">
      <c r="A127" s="7" t="s">
        <v>304</v>
      </c>
      <c r="B127" s="6" t="s">
        <v>133</v>
      </c>
      <c r="C127" s="6" t="s">
        <v>272</v>
      </c>
      <c r="D127" s="6" t="s">
        <v>138</v>
      </c>
      <c r="E127" s="6" t="s">
        <v>17</v>
      </c>
      <c r="F127" s="6"/>
      <c r="G127" s="8">
        <v>60</v>
      </c>
      <c r="H127" s="92" t="s">
        <v>159</v>
      </c>
      <c r="I127" s="7"/>
      <c r="J127" s="92" t="s">
        <v>125</v>
      </c>
      <c r="K127" s="92" t="s">
        <v>126</v>
      </c>
      <c r="L127" s="6" t="s">
        <v>127</v>
      </c>
      <c r="M127" s="9">
        <v>5.6</v>
      </c>
      <c r="N127" s="9">
        <v>595.6999999999997</v>
      </c>
      <c r="O127" s="9">
        <v>79.400000000000006</v>
      </c>
    </row>
    <row r="128" spans="1:15" ht="20.100000000000001" hidden="1" customHeight="1">
      <c r="A128" s="7" t="s">
        <v>307</v>
      </c>
      <c r="B128" s="6" t="s">
        <v>165</v>
      </c>
      <c r="C128" s="6" t="s">
        <v>308</v>
      </c>
      <c r="D128" s="6" t="s">
        <v>135</v>
      </c>
      <c r="E128" s="6" t="s">
        <v>20</v>
      </c>
      <c r="F128" s="6" t="s">
        <v>21</v>
      </c>
      <c r="G128" s="8">
        <v>60</v>
      </c>
      <c r="H128" s="92" t="s">
        <v>175</v>
      </c>
      <c r="I128" s="7"/>
      <c r="J128" s="92" t="s">
        <v>125</v>
      </c>
      <c r="K128" s="92" t="s">
        <v>126</v>
      </c>
      <c r="L128" s="6" t="s">
        <v>127</v>
      </c>
      <c r="M128" s="9">
        <v>3.2</v>
      </c>
      <c r="N128" s="9">
        <v>598.89999999999975</v>
      </c>
      <c r="O128" s="9">
        <v>79.5</v>
      </c>
    </row>
    <row r="129" spans="1:15" ht="20.100000000000001" hidden="1" customHeight="1">
      <c r="A129" s="7" t="s">
        <v>307</v>
      </c>
      <c r="B129" s="6" t="s">
        <v>165</v>
      </c>
      <c r="C129" s="6" t="s">
        <v>309</v>
      </c>
      <c r="D129" s="6" t="s">
        <v>138</v>
      </c>
      <c r="E129" s="6" t="s">
        <v>20</v>
      </c>
      <c r="F129" s="6" t="s">
        <v>21</v>
      </c>
      <c r="G129" s="8">
        <v>60</v>
      </c>
      <c r="H129" s="92" t="s">
        <v>149</v>
      </c>
      <c r="I129" s="7"/>
      <c r="J129" s="92" t="s">
        <v>125</v>
      </c>
      <c r="K129" s="92" t="s">
        <v>126</v>
      </c>
      <c r="L129" s="6" t="s">
        <v>127</v>
      </c>
      <c r="M129" s="9">
        <v>0.7</v>
      </c>
      <c r="N129" s="9">
        <v>599.5999999999998</v>
      </c>
      <c r="O129" s="9">
        <v>79.5</v>
      </c>
    </row>
    <row r="130" spans="1:15" ht="20.100000000000001" hidden="1" customHeight="1">
      <c r="A130" s="7" t="s">
        <v>310</v>
      </c>
      <c r="B130" s="6" t="s">
        <v>16</v>
      </c>
      <c r="C130" s="6" t="s">
        <v>311</v>
      </c>
      <c r="D130" s="6" t="s">
        <v>135</v>
      </c>
      <c r="E130" s="6" t="s">
        <v>20</v>
      </c>
      <c r="F130" s="6" t="s">
        <v>21</v>
      </c>
      <c r="G130" s="8">
        <v>60</v>
      </c>
      <c r="H130" s="92" t="s">
        <v>203</v>
      </c>
      <c r="I130" s="7"/>
      <c r="J130" s="92" t="s">
        <v>125</v>
      </c>
      <c r="K130" s="92" t="s">
        <v>126</v>
      </c>
      <c r="L130" s="6" t="s">
        <v>127</v>
      </c>
      <c r="M130" s="9">
        <v>2.8</v>
      </c>
      <c r="N130" s="9">
        <v>602.39999999999975</v>
      </c>
      <c r="O130" s="9">
        <v>79.5</v>
      </c>
    </row>
    <row r="131" spans="1:15" ht="20.100000000000001" hidden="1" customHeight="1">
      <c r="A131" s="7" t="s">
        <v>310</v>
      </c>
      <c r="B131" s="6" t="s">
        <v>16</v>
      </c>
      <c r="C131" s="6" t="s">
        <v>178</v>
      </c>
      <c r="D131" s="6" t="s">
        <v>138</v>
      </c>
      <c r="E131" s="6" t="s">
        <v>20</v>
      </c>
      <c r="F131" s="6" t="s">
        <v>21</v>
      </c>
      <c r="G131" s="8">
        <v>60</v>
      </c>
      <c r="H131" s="92" t="s">
        <v>278</v>
      </c>
      <c r="I131" s="7"/>
      <c r="J131" s="92" t="s">
        <v>125</v>
      </c>
      <c r="K131" s="92" t="s">
        <v>126</v>
      </c>
      <c r="L131" s="6" t="s">
        <v>127</v>
      </c>
      <c r="M131" s="9">
        <v>4.4000000000000004</v>
      </c>
      <c r="N131" s="9">
        <v>606.79999999999973</v>
      </c>
      <c r="O131" s="9">
        <v>79.8</v>
      </c>
    </row>
    <row r="132" spans="1:15" ht="20.100000000000001" hidden="1" customHeight="1">
      <c r="A132" s="7" t="s">
        <v>312</v>
      </c>
      <c r="B132" s="6" t="s">
        <v>19</v>
      </c>
      <c r="C132" s="6" t="s">
        <v>313</v>
      </c>
      <c r="D132" s="6" t="s">
        <v>135</v>
      </c>
      <c r="E132" s="6" t="s">
        <v>20</v>
      </c>
      <c r="F132" s="6" t="s">
        <v>21</v>
      </c>
      <c r="G132" s="8">
        <v>60</v>
      </c>
      <c r="H132" s="92" t="s">
        <v>213</v>
      </c>
      <c r="I132" s="7"/>
      <c r="J132" s="92" t="s">
        <v>125</v>
      </c>
      <c r="K132" s="92" t="s">
        <v>126</v>
      </c>
      <c r="L132" s="6" t="s">
        <v>127</v>
      </c>
      <c r="M132" s="9">
        <v>5.9</v>
      </c>
      <c r="N132" s="9">
        <v>612.6999999999997</v>
      </c>
      <c r="O132" s="9">
        <v>79.900000000000006</v>
      </c>
    </row>
    <row r="133" spans="1:15" ht="20.100000000000001" hidden="1" customHeight="1">
      <c r="A133" s="7" t="s">
        <v>312</v>
      </c>
      <c r="B133" s="6" t="s">
        <v>19</v>
      </c>
      <c r="C133" s="6" t="s">
        <v>204</v>
      </c>
      <c r="D133" s="6" t="s">
        <v>138</v>
      </c>
      <c r="E133" s="6" t="s">
        <v>20</v>
      </c>
      <c r="F133" s="6" t="s">
        <v>21</v>
      </c>
      <c r="G133" s="8">
        <v>60</v>
      </c>
      <c r="H133" s="92" t="s">
        <v>314</v>
      </c>
      <c r="I133" s="7"/>
      <c r="J133" s="92" t="s">
        <v>125</v>
      </c>
      <c r="K133" s="92" t="s">
        <v>126</v>
      </c>
      <c r="L133" s="6" t="s">
        <v>127</v>
      </c>
      <c r="M133" s="9">
        <v>3</v>
      </c>
      <c r="N133" s="9">
        <v>615.6999999999997</v>
      </c>
      <c r="O133" s="9">
        <v>79.900000000000006</v>
      </c>
    </row>
    <row r="134" spans="1:15" ht="20.100000000000001" customHeight="1">
      <c r="A134" s="7" t="s">
        <v>315</v>
      </c>
      <c r="B134" s="6" t="s">
        <v>33</v>
      </c>
      <c r="C134" s="6" t="s">
        <v>134</v>
      </c>
      <c r="D134" s="6" t="s">
        <v>135</v>
      </c>
      <c r="E134" s="6" t="s">
        <v>20</v>
      </c>
      <c r="F134" s="6" t="s">
        <v>21</v>
      </c>
      <c r="G134" s="8">
        <v>15</v>
      </c>
      <c r="H134" s="92" t="s">
        <v>136</v>
      </c>
      <c r="I134" s="7"/>
      <c r="J134" s="92" t="s">
        <v>125</v>
      </c>
      <c r="K134" s="92" t="s">
        <v>126</v>
      </c>
      <c r="L134" s="6" t="s">
        <v>316</v>
      </c>
      <c r="M134" s="9">
        <v>2.8</v>
      </c>
      <c r="N134" s="9">
        <v>618.49999999999966</v>
      </c>
      <c r="O134" s="9">
        <v>79.900000000000006</v>
      </c>
    </row>
    <row r="135" spans="1:15" ht="20.100000000000001" customHeight="1">
      <c r="A135" s="7" t="s">
        <v>315</v>
      </c>
      <c r="B135" s="6" t="s">
        <v>33</v>
      </c>
      <c r="C135" s="6" t="s">
        <v>317</v>
      </c>
      <c r="D135" s="6" t="s">
        <v>138</v>
      </c>
      <c r="E135" s="6" t="s">
        <v>20</v>
      </c>
      <c r="F135" s="6" t="s">
        <v>21</v>
      </c>
      <c r="G135" s="8">
        <v>15</v>
      </c>
      <c r="H135" s="92" t="s">
        <v>139</v>
      </c>
      <c r="I135" s="7"/>
      <c r="J135" s="92" t="s">
        <v>125</v>
      </c>
      <c r="K135" s="92" t="s">
        <v>126</v>
      </c>
      <c r="L135" s="6" t="s">
        <v>316</v>
      </c>
      <c r="M135" s="9">
        <v>0.5</v>
      </c>
      <c r="N135" s="9">
        <v>618.99999999999966</v>
      </c>
      <c r="O135" s="9">
        <v>79.900000000000006</v>
      </c>
    </row>
    <row r="136" spans="1:15" ht="20.100000000000001" customHeight="1">
      <c r="A136" s="7" t="s">
        <v>315</v>
      </c>
      <c r="B136" s="6" t="s">
        <v>33</v>
      </c>
      <c r="C136" s="6" t="s">
        <v>318</v>
      </c>
      <c r="D136" s="6" t="s">
        <v>123</v>
      </c>
      <c r="E136" s="6" t="s">
        <v>20</v>
      </c>
      <c r="F136" s="6" t="s">
        <v>21</v>
      </c>
      <c r="G136" s="8">
        <v>15</v>
      </c>
      <c r="H136" s="92" t="s">
        <v>319</v>
      </c>
      <c r="I136" s="7"/>
      <c r="J136" s="92" t="s">
        <v>125</v>
      </c>
      <c r="K136" s="92" t="s">
        <v>126</v>
      </c>
      <c r="L136" s="6" t="s">
        <v>316</v>
      </c>
      <c r="M136" s="9">
        <v>3.6</v>
      </c>
      <c r="N136" s="9">
        <v>622.59999999999968</v>
      </c>
      <c r="O136" s="9">
        <v>80</v>
      </c>
    </row>
    <row r="137" spans="1:15" ht="20.100000000000001" customHeight="1">
      <c r="A137" s="7" t="s">
        <v>315</v>
      </c>
      <c r="B137" s="6" t="s">
        <v>33</v>
      </c>
      <c r="C137" s="6" t="s">
        <v>320</v>
      </c>
      <c r="D137" s="6" t="s">
        <v>135</v>
      </c>
      <c r="E137" s="6" t="s">
        <v>20</v>
      </c>
      <c r="F137" s="6" t="s">
        <v>21</v>
      </c>
      <c r="G137" s="8">
        <v>15</v>
      </c>
      <c r="H137" s="92" t="s">
        <v>136</v>
      </c>
      <c r="I137" s="7"/>
      <c r="J137" s="92" t="s">
        <v>125</v>
      </c>
      <c r="K137" s="92" t="s">
        <v>126</v>
      </c>
      <c r="L137" s="6" t="s">
        <v>316</v>
      </c>
      <c r="M137" s="9">
        <v>7.4</v>
      </c>
      <c r="N137" s="9">
        <v>629.99999999999966</v>
      </c>
      <c r="O137" s="9">
        <v>80.099999999999994</v>
      </c>
    </row>
    <row r="138" spans="1:15" ht="20.100000000000001" customHeight="1">
      <c r="A138" s="7" t="s">
        <v>315</v>
      </c>
      <c r="B138" s="6" t="s">
        <v>33</v>
      </c>
      <c r="C138" s="6" t="s">
        <v>321</v>
      </c>
      <c r="D138" s="6" t="s">
        <v>138</v>
      </c>
      <c r="E138" s="6" t="s">
        <v>20</v>
      </c>
      <c r="F138" s="6" t="s">
        <v>21</v>
      </c>
      <c r="G138" s="8">
        <v>15</v>
      </c>
      <c r="H138" s="92" t="s">
        <v>322</v>
      </c>
      <c r="I138" s="7"/>
      <c r="J138" s="92" t="s">
        <v>125</v>
      </c>
      <c r="K138" s="92" t="s">
        <v>126</v>
      </c>
      <c r="L138" s="6" t="s">
        <v>316</v>
      </c>
      <c r="M138" s="9">
        <v>1.3</v>
      </c>
      <c r="N138" s="9">
        <v>631.29999999999961</v>
      </c>
      <c r="O138" s="9">
        <v>80.2</v>
      </c>
    </row>
    <row r="139" spans="1:15" ht="20.100000000000001" customHeight="1">
      <c r="A139" s="7" t="s">
        <v>315</v>
      </c>
      <c r="B139" s="6" t="s">
        <v>33</v>
      </c>
      <c r="C139" s="6" t="s">
        <v>323</v>
      </c>
      <c r="D139" s="6" t="s">
        <v>324</v>
      </c>
      <c r="E139" s="6" t="s">
        <v>20</v>
      </c>
      <c r="F139" s="6" t="s">
        <v>22</v>
      </c>
      <c r="G139" s="8">
        <v>15</v>
      </c>
      <c r="H139" s="92" t="s">
        <v>325</v>
      </c>
      <c r="I139" s="7"/>
      <c r="J139" s="92" t="s">
        <v>125</v>
      </c>
      <c r="K139" s="92" t="s">
        <v>126</v>
      </c>
      <c r="L139" s="6" t="s">
        <v>316</v>
      </c>
      <c r="M139" s="9">
        <v>0</v>
      </c>
      <c r="N139" s="9">
        <v>631.29999999999961</v>
      </c>
      <c r="O139" s="9">
        <v>80.2</v>
      </c>
    </row>
    <row r="140" spans="1:15" ht="20.100000000000001" customHeight="1">
      <c r="A140" s="7" t="s">
        <v>315</v>
      </c>
      <c r="B140" s="6" t="s">
        <v>33</v>
      </c>
      <c r="C140" s="6" t="s">
        <v>326</v>
      </c>
      <c r="D140" s="6" t="s">
        <v>135</v>
      </c>
      <c r="E140" s="6" t="s">
        <v>20</v>
      </c>
      <c r="F140" s="6" t="s">
        <v>21</v>
      </c>
      <c r="G140" s="8">
        <v>15</v>
      </c>
      <c r="H140" s="92" t="s">
        <v>141</v>
      </c>
      <c r="I140" s="7"/>
      <c r="J140" s="92" t="s">
        <v>125</v>
      </c>
      <c r="K140" s="92" t="s">
        <v>126</v>
      </c>
      <c r="L140" s="6" t="s">
        <v>316</v>
      </c>
      <c r="M140" s="9">
        <v>7.5</v>
      </c>
      <c r="N140" s="9">
        <v>638.79999999999961</v>
      </c>
      <c r="O140" s="9">
        <v>80.2</v>
      </c>
    </row>
    <row r="141" spans="1:15" ht="20.100000000000001" customHeight="1">
      <c r="A141" s="7" t="s">
        <v>315</v>
      </c>
      <c r="B141" s="6" t="s">
        <v>33</v>
      </c>
      <c r="C141" s="6" t="s">
        <v>327</v>
      </c>
      <c r="D141" s="6" t="s">
        <v>123</v>
      </c>
      <c r="E141" s="6" t="s">
        <v>20</v>
      </c>
      <c r="F141" s="6" t="s">
        <v>21</v>
      </c>
      <c r="G141" s="8">
        <v>15</v>
      </c>
      <c r="H141" s="92" t="s">
        <v>328</v>
      </c>
      <c r="I141" s="7"/>
      <c r="J141" s="92" t="s">
        <v>125</v>
      </c>
      <c r="K141" s="92" t="s">
        <v>126</v>
      </c>
      <c r="L141" s="6" t="s">
        <v>316</v>
      </c>
      <c r="M141" s="9">
        <v>1.6</v>
      </c>
      <c r="N141" s="9">
        <v>640.39999999999964</v>
      </c>
      <c r="O141" s="9">
        <v>80.2</v>
      </c>
    </row>
    <row r="142" spans="1:15" ht="20.100000000000001" customHeight="1">
      <c r="A142" s="7" t="s">
        <v>315</v>
      </c>
      <c r="B142" s="6" t="s">
        <v>33</v>
      </c>
      <c r="C142" s="6" t="s">
        <v>142</v>
      </c>
      <c r="D142" s="6" t="s">
        <v>138</v>
      </c>
      <c r="E142" s="6" t="s">
        <v>20</v>
      </c>
      <c r="F142" s="6" t="s">
        <v>21</v>
      </c>
      <c r="G142" s="8">
        <v>15</v>
      </c>
      <c r="H142" s="92" t="s">
        <v>329</v>
      </c>
      <c r="I142" s="7"/>
      <c r="J142" s="92" t="s">
        <v>125</v>
      </c>
      <c r="K142" s="92" t="s">
        <v>126</v>
      </c>
      <c r="L142" s="6" t="s">
        <v>316</v>
      </c>
      <c r="M142" s="9">
        <v>0.5</v>
      </c>
      <c r="N142" s="9">
        <v>640.89999999999964</v>
      </c>
      <c r="O142" s="9">
        <v>80.3</v>
      </c>
    </row>
    <row r="143" spans="1:15" ht="20.100000000000001" customHeight="1">
      <c r="A143" s="7" t="s">
        <v>315</v>
      </c>
      <c r="B143" s="6" t="s">
        <v>33</v>
      </c>
      <c r="C143" s="6" t="s">
        <v>330</v>
      </c>
      <c r="D143" s="6" t="s">
        <v>138</v>
      </c>
      <c r="E143" s="6" t="s">
        <v>20</v>
      </c>
      <c r="F143" s="6" t="s">
        <v>21</v>
      </c>
      <c r="G143" s="8">
        <v>15</v>
      </c>
      <c r="H143" s="92" t="s">
        <v>331</v>
      </c>
      <c r="I143" s="7"/>
      <c r="J143" s="92" t="s">
        <v>125</v>
      </c>
      <c r="K143" s="92" t="s">
        <v>126</v>
      </c>
      <c r="L143" s="6" t="s">
        <v>316</v>
      </c>
      <c r="M143" s="9">
        <v>0.5</v>
      </c>
      <c r="N143" s="9">
        <v>641.39999999999964</v>
      </c>
      <c r="O143" s="9">
        <v>80.400000000000006</v>
      </c>
    </row>
    <row r="144" spans="1:15" ht="20.100000000000001" customHeight="1">
      <c r="A144" s="7" t="s">
        <v>315</v>
      </c>
      <c r="B144" s="6" t="s">
        <v>33</v>
      </c>
      <c r="C144" s="6" t="s">
        <v>332</v>
      </c>
      <c r="D144" s="6" t="s">
        <v>135</v>
      </c>
      <c r="E144" s="6" t="s">
        <v>20</v>
      </c>
      <c r="F144" s="6" t="s">
        <v>22</v>
      </c>
      <c r="G144" s="8">
        <v>15</v>
      </c>
      <c r="H144" s="92" t="s">
        <v>143</v>
      </c>
      <c r="I144" s="7"/>
      <c r="J144" s="92" t="s">
        <v>125</v>
      </c>
      <c r="K144" s="92" t="s">
        <v>126</v>
      </c>
      <c r="L144" s="6" t="s">
        <v>316</v>
      </c>
      <c r="M144" s="9">
        <v>4.9000000000000004</v>
      </c>
      <c r="N144" s="9">
        <v>646.29999999999961</v>
      </c>
      <c r="O144" s="9">
        <v>80.5</v>
      </c>
    </row>
    <row r="145" spans="1:15" ht="20.100000000000001" customHeight="1">
      <c r="A145" s="7" t="s">
        <v>315</v>
      </c>
      <c r="B145" s="6" t="s">
        <v>33</v>
      </c>
      <c r="C145" s="6" t="s">
        <v>333</v>
      </c>
      <c r="D145" s="6" t="s">
        <v>138</v>
      </c>
      <c r="E145" s="6" t="s">
        <v>20</v>
      </c>
      <c r="F145" s="6" t="s">
        <v>21</v>
      </c>
      <c r="G145" s="8">
        <v>15</v>
      </c>
      <c r="H145" s="92" t="s">
        <v>334</v>
      </c>
      <c r="I145" s="7"/>
      <c r="J145" s="92" t="s">
        <v>125</v>
      </c>
      <c r="K145" s="92" t="s">
        <v>126</v>
      </c>
      <c r="L145" s="6" t="s">
        <v>316</v>
      </c>
      <c r="M145" s="9">
        <v>0.6</v>
      </c>
      <c r="N145" s="9">
        <v>646.89999999999964</v>
      </c>
      <c r="O145" s="9">
        <v>80.5</v>
      </c>
    </row>
    <row r="146" spans="1:15" ht="20.100000000000001" customHeight="1">
      <c r="A146" s="7" t="s">
        <v>315</v>
      </c>
      <c r="B146" s="6" t="s">
        <v>33</v>
      </c>
      <c r="C146" s="6" t="s">
        <v>335</v>
      </c>
      <c r="D146" s="6" t="s">
        <v>123</v>
      </c>
      <c r="E146" s="6" t="s">
        <v>20</v>
      </c>
      <c r="F146" s="6" t="s">
        <v>21</v>
      </c>
      <c r="G146" s="8">
        <v>15</v>
      </c>
      <c r="H146" s="92" t="s">
        <v>336</v>
      </c>
      <c r="I146" s="7"/>
      <c r="J146" s="92" t="s">
        <v>125</v>
      </c>
      <c r="K146" s="92" t="s">
        <v>126</v>
      </c>
      <c r="L146" s="6" t="s">
        <v>316</v>
      </c>
      <c r="M146" s="9">
        <v>1.7</v>
      </c>
      <c r="N146" s="9">
        <v>648.59999999999968</v>
      </c>
      <c r="O146" s="9">
        <v>80.5</v>
      </c>
    </row>
    <row r="147" spans="1:15" ht="20.100000000000001" customHeight="1">
      <c r="A147" s="7" t="s">
        <v>315</v>
      </c>
      <c r="B147" s="6" t="s">
        <v>33</v>
      </c>
      <c r="C147" s="6" t="s">
        <v>337</v>
      </c>
      <c r="D147" s="6" t="s">
        <v>138</v>
      </c>
      <c r="E147" s="6" t="s">
        <v>20</v>
      </c>
      <c r="F147" s="6" t="s">
        <v>21</v>
      </c>
      <c r="G147" s="8">
        <v>15</v>
      </c>
      <c r="H147" s="92" t="s">
        <v>334</v>
      </c>
      <c r="I147" s="7"/>
      <c r="J147" s="92" t="s">
        <v>125</v>
      </c>
      <c r="K147" s="92" t="s">
        <v>126</v>
      </c>
      <c r="L147" s="6" t="s">
        <v>316</v>
      </c>
      <c r="M147" s="9">
        <v>0.7</v>
      </c>
      <c r="N147" s="9">
        <v>649.29999999999973</v>
      </c>
      <c r="O147" s="9">
        <v>80.5</v>
      </c>
    </row>
    <row r="148" spans="1:15" ht="20.100000000000001" customHeight="1">
      <c r="A148" s="7" t="s">
        <v>315</v>
      </c>
      <c r="B148" s="6" t="s">
        <v>33</v>
      </c>
      <c r="C148" s="6" t="s">
        <v>338</v>
      </c>
      <c r="D148" s="6" t="s">
        <v>138</v>
      </c>
      <c r="E148" s="6" t="s">
        <v>20</v>
      </c>
      <c r="F148" s="6" t="s">
        <v>21</v>
      </c>
      <c r="G148" s="8">
        <v>15</v>
      </c>
      <c r="H148" s="92" t="s">
        <v>339</v>
      </c>
      <c r="I148" s="7"/>
      <c r="J148" s="92" t="s">
        <v>125</v>
      </c>
      <c r="K148" s="92" t="s">
        <v>126</v>
      </c>
      <c r="L148" s="6" t="s">
        <v>316</v>
      </c>
      <c r="M148" s="9">
        <v>1.2</v>
      </c>
      <c r="N148" s="9">
        <v>650.49999999999977</v>
      </c>
      <c r="O148" s="9">
        <v>80.5</v>
      </c>
    </row>
    <row r="149" spans="1:15" ht="20.100000000000001" customHeight="1">
      <c r="A149" s="7" t="s">
        <v>315</v>
      </c>
      <c r="B149" s="6" t="s">
        <v>33</v>
      </c>
      <c r="C149" s="6" t="s">
        <v>340</v>
      </c>
      <c r="D149" s="6" t="s">
        <v>123</v>
      </c>
      <c r="E149" s="6" t="s">
        <v>20</v>
      </c>
      <c r="F149" s="6" t="s">
        <v>21</v>
      </c>
      <c r="G149" s="8">
        <v>15</v>
      </c>
      <c r="H149" s="92" t="s">
        <v>336</v>
      </c>
      <c r="I149" s="7"/>
      <c r="J149" s="92" t="s">
        <v>125</v>
      </c>
      <c r="K149" s="92" t="s">
        <v>126</v>
      </c>
      <c r="L149" s="6" t="s">
        <v>316</v>
      </c>
      <c r="M149" s="9">
        <v>1.3</v>
      </c>
      <c r="N149" s="9">
        <v>651.79999999999973</v>
      </c>
      <c r="O149" s="9">
        <v>80.5</v>
      </c>
    </row>
    <row r="150" spans="1:15" ht="20.100000000000001" customHeight="1">
      <c r="A150" s="7" t="s">
        <v>315</v>
      </c>
      <c r="B150" s="6" t="s">
        <v>33</v>
      </c>
      <c r="C150" s="6" t="s">
        <v>341</v>
      </c>
      <c r="D150" s="6" t="s">
        <v>138</v>
      </c>
      <c r="E150" s="6" t="s">
        <v>20</v>
      </c>
      <c r="F150" s="6" t="s">
        <v>21</v>
      </c>
      <c r="G150" s="8">
        <v>15</v>
      </c>
      <c r="H150" s="92" t="s">
        <v>339</v>
      </c>
      <c r="I150" s="7"/>
      <c r="J150" s="92" t="s">
        <v>125</v>
      </c>
      <c r="K150" s="92" t="s">
        <v>126</v>
      </c>
      <c r="L150" s="6" t="s">
        <v>316</v>
      </c>
      <c r="M150" s="9">
        <v>1.3</v>
      </c>
      <c r="N150" s="9">
        <v>653.09999999999968</v>
      </c>
      <c r="O150" s="9">
        <v>80.5</v>
      </c>
    </row>
    <row r="151" spans="1:15" ht="20.100000000000001" customHeight="1">
      <c r="A151" s="7" t="s">
        <v>315</v>
      </c>
      <c r="B151" s="6" t="s">
        <v>33</v>
      </c>
      <c r="C151" s="6" t="s">
        <v>342</v>
      </c>
      <c r="D151" s="6" t="s">
        <v>138</v>
      </c>
      <c r="E151" s="6" t="s">
        <v>20</v>
      </c>
      <c r="F151" s="6" t="s">
        <v>22</v>
      </c>
      <c r="G151" s="8">
        <v>15</v>
      </c>
      <c r="H151" s="92" t="s">
        <v>339</v>
      </c>
      <c r="I151" s="7"/>
      <c r="J151" s="92" t="s">
        <v>125</v>
      </c>
      <c r="K151" s="92" t="s">
        <v>126</v>
      </c>
      <c r="L151" s="6" t="s">
        <v>316</v>
      </c>
      <c r="M151" s="9">
        <v>1.4</v>
      </c>
      <c r="N151" s="9">
        <v>654.49999999999966</v>
      </c>
      <c r="O151" s="9">
        <v>80.5</v>
      </c>
    </row>
    <row r="152" spans="1:15" ht="20.100000000000001" customHeight="1">
      <c r="A152" s="7" t="s">
        <v>315</v>
      </c>
      <c r="B152" s="6" t="s">
        <v>33</v>
      </c>
      <c r="C152" s="6" t="s">
        <v>343</v>
      </c>
      <c r="D152" s="6" t="s">
        <v>138</v>
      </c>
      <c r="E152" s="6" t="s">
        <v>20</v>
      </c>
      <c r="F152" s="6" t="s">
        <v>21</v>
      </c>
      <c r="G152" s="8">
        <v>15</v>
      </c>
      <c r="H152" s="92" t="s">
        <v>173</v>
      </c>
      <c r="I152" s="7"/>
      <c r="J152" s="92" t="s">
        <v>125</v>
      </c>
      <c r="K152" s="92" t="s">
        <v>126</v>
      </c>
      <c r="L152" s="6" t="s">
        <v>316</v>
      </c>
      <c r="M152" s="9">
        <v>1.3</v>
      </c>
      <c r="N152" s="9">
        <v>655.79999999999961</v>
      </c>
      <c r="O152" s="9">
        <v>80.5</v>
      </c>
    </row>
    <row r="153" spans="1:15" ht="20.100000000000001" customHeight="1">
      <c r="A153" s="7" t="s">
        <v>315</v>
      </c>
      <c r="B153" s="6" t="s">
        <v>33</v>
      </c>
      <c r="C153" s="6" t="s">
        <v>344</v>
      </c>
      <c r="D153" s="6" t="s">
        <v>123</v>
      </c>
      <c r="E153" s="6" t="s">
        <v>20</v>
      </c>
      <c r="F153" s="6" t="s">
        <v>21</v>
      </c>
      <c r="G153" s="8">
        <v>15</v>
      </c>
      <c r="H153" s="92" t="s">
        <v>345</v>
      </c>
      <c r="I153" s="7"/>
      <c r="J153" s="92" t="s">
        <v>125</v>
      </c>
      <c r="K153" s="92" t="s">
        <v>126</v>
      </c>
      <c r="L153" s="6" t="s">
        <v>316</v>
      </c>
      <c r="M153" s="9">
        <v>2.6</v>
      </c>
      <c r="N153" s="9">
        <v>658.39999999999964</v>
      </c>
      <c r="O153" s="9">
        <v>80.599999999999994</v>
      </c>
    </row>
    <row r="154" spans="1:15" ht="20.100000000000001" customHeight="1">
      <c r="A154" s="7" t="s">
        <v>315</v>
      </c>
      <c r="B154" s="6" t="s">
        <v>33</v>
      </c>
      <c r="C154" s="6" t="s">
        <v>346</v>
      </c>
      <c r="D154" s="6" t="s">
        <v>135</v>
      </c>
      <c r="E154" s="6" t="s">
        <v>20</v>
      </c>
      <c r="F154" s="6" t="s">
        <v>21</v>
      </c>
      <c r="G154" s="8">
        <v>15</v>
      </c>
      <c r="H154" s="92" t="s">
        <v>147</v>
      </c>
      <c r="I154" s="7"/>
      <c r="J154" s="92" t="s">
        <v>125</v>
      </c>
      <c r="K154" s="92" t="s">
        <v>126</v>
      </c>
      <c r="L154" s="6" t="s">
        <v>316</v>
      </c>
      <c r="M154" s="9">
        <v>6.4</v>
      </c>
      <c r="N154" s="9">
        <v>664.79999999999961</v>
      </c>
      <c r="O154" s="9">
        <v>80.7</v>
      </c>
    </row>
    <row r="155" spans="1:15" ht="20.100000000000001" customHeight="1">
      <c r="A155" s="7" t="s">
        <v>315</v>
      </c>
      <c r="B155" s="6" t="s">
        <v>33</v>
      </c>
      <c r="C155" s="6" t="s">
        <v>196</v>
      </c>
      <c r="D155" s="6" t="s">
        <v>135</v>
      </c>
      <c r="E155" s="6" t="s">
        <v>20</v>
      </c>
      <c r="F155" s="6" t="s">
        <v>22</v>
      </c>
      <c r="G155" s="8">
        <v>15</v>
      </c>
      <c r="H155" s="92" t="s">
        <v>147</v>
      </c>
      <c r="I155" s="7"/>
      <c r="J155" s="92" t="s">
        <v>125</v>
      </c>
      <c r="K155" s="92" t="s">
        <v>126</v>
      </c>
      <c r="L155" s="6" t="s">
        <v>316</v>
      </c>
      <c r="M155" s="9">
        <v>4.4000000000000004</v>
      </c>
      <c r="N155" s="9">
        <v>669.19999999999959</v>
      </c>
      <c r="O155" s="9">
        <v>80.7</v>
      </c>
    </row>
    <row r="156" spans="1:15" ht="20.100000000000001" customHeight="1">
      <c r="A156" s="7" t="s">
        <v>315</v>
      </c>
      <c r="B156" s="6" t="s">
        <v>33</v>
      </c>
      <c r="C156" s="6" t="s">
        <v>347</v>
      </c>
      <c r="D156" s="6" t="s">
        <v>138</v>
      </c>
      <c r="E156" s="6" t="s">
        <v>20</v>
      </c>
      <c r="F156" s="6" t="s">
        <v>21</v>
      </c>
      <c r="G156" s="8">
        <v>15</v>
      </c>
      <c r="H156" s="92" t="s">
        <v>149</v>
      </c>
      <c r="I156" s="7"/>
      <c r="J156" s="92" t="s">
        <v>125</v>
      </c>
      <c r="K156" s="92" t="s">
        <v>126</v>
      </c>
      <c r="L156" s="6" t="s">
        <v>316</v>
      </c>
      <c r="M156" s="9">
        <v>0.9</v>
      </c>
      <c r="N156" s="9">
        <v>670.09999999999957</v>
      </c>
      <c r="O156" s="9">
        <v>80.7</v>
      </c>
    </row>
    <row r="157" spans="1:15" ht="20.100000000000001" customHeight="1">
      <c r="A157" s="7" t="s">
        <v>315</v>
      </c>
      <c r="B157" s="6" t="s">
        <v>33</v>
      </c>
      <c r="C157" s="6" t="s">
        <v>348</v>
      </c>
      <c r="D157" s="6" t="s">
        <v>123</v>
      </c>
      <c r="E157" s="6" t="s">
        <v>20</v>
      </c>
      <c r="F157" s="6" t="s">
        <v>21</v>
      </c>
      <c r="G157" s="8">
        <v>15</v>
      </c>
      <c r="H157" s="92" t="s">
        <v>349</v>
      </c>
      <c r="I157" s="7"/>
      <c r="J157" s="92" t="s">
        <v>125</v>
      </c>
      <c r="K157" s="92" t="s">
        <v>126</v>
      </c>
      <c r="L157" s="6" t="s">
        <v>316</v>
      </c>
      <c r="M157" s="9">
        <v>2</v>
      </c>
      <c r="N157" s="9">
        <v>672.09999999999957</v>
      </c>
      <c r="O157" s="9">
        <v>80.7</v>
      </c>
    </row>
    <row r="158" spans="1:15" ht="20.100000000000001" customHeight="1">
      <c r="A158" s="7" t="s">
        <v>315</v>
      </c>
      <c r="B158" s="6" t="s">
        <v>33</v>
      </c>
      <c r="C158" s="6" t="s">
        <v>288</v>
      </c>
      <c r="D158" s="6" t="s">
        <v>138</v>
      </c>
      <c r="E158" s="6" t="s">
        <v>20</v>
      </c>
      <c r="F158" s="6" t="s">
        <v>21</v>
      </c>
      <c r="G158" s="8">
        <v>15</v>
      </c>
      <c r="H158" s="92" t="s">
        <v>149</v>
      </c>
      <c r="I158" s="7"/>
      <c r="J158" s="92" t="s">
        <v>125</v>
      </c>
      <c r="K158" s="92" t="s">
        <v>126</v>
      </c>
      <c r="L158" s="6" t="s">
        <v>316</v>
      </c>
      <c r="M158" s="9">
        <v>0.6</v>
      </c>
      <c r="N158" s="9">
        <v>672.69999999999959</v>
      </c>
      <c r="O158" s="9">
        <v>80.7</v>
      </c>
    </row>
    <row r="159" spans="1:15" ht="20.100000000000001" customHeight="1">
      <c r="A159" s="7" t="s">
        <v>315</v>
      </c>
      <c r="B159" s="6" t="s">
        <v>33</v>
      </c>
      <c r="C159" s="6" t="s">
        <v>350</v>
      </c>
      <c r="D159" s="6" t="s">
        <v>123</v>
      </c>
      <c r="E159" s="6" t="s">
        <v>20</v>
      </c>
      <c r="F159" s="6" t="s">
        <v>21</v>
      </c>
      <c r="G159" s="8">
        <v>15</v>
      </c>
      <c r="H159" s="92" t="s">
        <v>349</v>
      </c>
      <c r="I159" s="7"/>
      <c r="J159" s="92" t="s">
        <v>125</v>
      </c>
      <c r="K159" s="92" t="s">
        <v>126</v>
      </c>
      <c r="L159" s="6" t="s">
        <v>316</v>
      </c>
      <c r="M159" s="9">
        <v>2.1</v>
      </c>
      <c r="N159" s="9">
        <v>674.79999999999961</v>
      </c>
      <c r="O159" s="9">
        <v>80.7</v>
      </c>
    </row>
    <row r="160" spans="1:15" ht="20.100000000000001" customHeight="1">
      <c r="A160" s="7" t="s">
        <v>315</v>
      </c>
      <c r="B160" s="6" t="s">
        <v>33</v>
      </c>
      <c r="C160" s="6" t="s">
        <v>351</v>
      </c>
      <c r="D160" s="6" t="s">
        <v>123</v>
      </c>
      <c r="E160" s="6" t="s">
        <v>20</v>
      </c>
      <c r="F160" s="6" t="s">
        <v>21</v>
      </c>
      <c r="G160" s="8">
        <v>15</v>
      </c>
      <c r="H160" s="92" t="s">
        <v>349</v>
      </c>
      <c r="I160" s="7"/>
      <c r="J160" s="92" t="s">
        <v>125</v>
      </c>
      <c r="K160" s="92" t="s">
        <v>126</v>
      </c>
      <c r="L160" s="6" t="s">
        <v>316</v>
      </c>
      <c r="M160" s="9">
        <v>2.2000000000000002</v>
      </c>
      <c r="N160" s="9">
        <v>676.99999999999966</v>
      </c>
      <c r="O160" s="9">
        <v>80.7</v>
      </c>
    </row>
    <row r="161" spans="1:15" ht="20.100000000000001" customHeight="1">
      <c r="A161" s="7" t="s">
        <v>315</v>
      </c>
      <c r="B161" s="6" t="s">
        <v>33</v>
      </c>
      <c r="C161" s="6" t="s">
        <v>352</v>
      </c>
      <c r="D161" s="6" t="s">
        <v>123</v>
      </c>
      <c r="E161" s="6" t="s">
        <v>20</v>
      </c>
      <c r="F161" s="6" t="s">
        <v>21</v>
      </c>
      <c r="G161" s="8">
        <v>15</v>
      </c>
      <c r="H161" s="92" t="s">
        <v>349</v>
      </c>
      <c r="I161" s="7"/>
      <c r="J161" s="92" t="s">
        <v>125</v>
      </c>
      <c r="K161" s="92" t="s">
        <v>126</v>
      </c>
      <c r="L161" s="6" t="s">
        <v>316</v>
      </c>
      <c r="M161" s="9">
        <v>1.8</v>
      </c>
      <c r="N161" s="9">
        <v>678.79999999999961</v>
      </c>
      <c r="O161" s="9">
        <v>80.7</v>
      </c>
    </row>
    <row r="162" spans="1:15" ht="20.100000000000001" customHeight="1">
      <c r="A162" s="7" t="s">
        <v>315</v>
      </c>
      <c r="B162" s="6" t="s">
        <v>33</v>
      </c>
      <c r="C162" s="6" t="s">
        <v>353</v>
      </c>
      <c r="D162" s="6" t="s">
        <v>135</v>
      </c>
      <c r="E162" s="6" t="s">
        <v>20</v>
      </c>
      <c r="F162" s="6" t="s">
        <v>22</v>
      </c>
      <c r="G162" s="8">
        <v>15</v>
      </c>
      <c r="H162" s="92" t="s">
        <v>175</v>
      </c>
      <c r="I162" s="7"/>
      <c r="J162" s="92" t="s">
        <v>125</v>
      </c>
      <c r="K162" s="92" t="s">
        <v>126</v>
      </c>
      <c r="L162" s="6" t="s">
        <v>316</v>
      </c>
      <c r="M162" s="9">
        <v>3.4</v>
      </c>
      <c r="N162" s="9">
        <v>682.19999999999959</v>
      </c>
      <c r="O162" s="9">
        <v>80.8</v>
      </c>
    </row>
    <row r="163" spans="1:15" ht="20.100000000000001" customHeight="1">
      <c r="A163" s="7" t="s">
        <v>315</v>
      </c>
      <c r="B163" s="6" t="s">
        <v>33</v>
      </c>
      <c r="C163" s="6" t="s">
        <v>354</v>
      </c>
      <c r="D163" s="6" t="s">
        <v>123</v>
      </c>
      <c r="E163" s="6" t="s">
        <v>20</v>
      </c>
      <c r="F163" s="6" t="s">
        <v>21</v>
      </c>
      <c r="G163" s="8">
        <v>15</v>
      </c>
      <c r="H163" s="92" t="s">
        <v>355</v>
      </c>
      <c r="I163" s="7"/>
      <c r="J163" s="92" t="s">
        <v>125</v>
      </c>
      <c r="K163" s="92" t="s">
        <v>126</v>
      </c>
      <c r="L163" s="6" t="s">
        <v>316</v>
      </c>
      <c r="M163" s="9">
        <v>1.8</v>
      </c>
      <c r="N163" s="9">
        <v>683.99999999999955</v>
      </c>
      <c r="O163" s="9">
        <v>80.8</v>
      </c>
    </row>
    <row r="164" spans="1:15" ht="20.100000000000001" customHeight="1">
      <c r="A164" s="7" t="s">
        <v>315</v>
      </c>
      <c r="B164" s="6" t="s">
        <v>33</v>
      </c>
      <c r="C164" s="6" t="s">
        <v>356</v>
      </c>
      <c r="D164" s="6" t="s">
        <v>138</v>
      </c>
      <c r="E164" s="6" t="s">
        <v>20</v>
      </c>
      <c r="F164" s="6" t="s">
        <v>21</v>
      </c>
      <c r="G164" s="8">
        <v>15</v>
      </c>
      <c r="H164" s="92" t="s">
        <v>153</v>
      </c>
      <c r="I164" s="7"/>
      <c r="J164" s="92" t="s">
        <v>125</v>
      </c>
      <c r="K164" s="92" t="s">
        <v>126</v>
      </c>
      <c r="L164" s="6" t="s">
        <v>316</v>
      </c>
      <c r="M164" s="9">
        <v>0.7</v>
      </c>
      <c r="N164" s="9">
        <v>684.69999999999959</v>
      </c>
      <c r="O164" s="9">
        <v>80.8</v>
      </c>
    </row>
    <row r="165" spans="1:15" ht="20.100000000000001" customHeight="1">
      <c r="A165" s="7" t="s">
        <v>315</v>
      </c>
      <c r="B165" s="6" t="s">
        <v>33</v>
      </c>
      <c r="C165" s="6" t="s">
        <v>357</v>
      </c>
      <c r="D165" s="6" t="s">
        <v>123</v>
      </c>
      <c r="E165" s="6" t="s">
        <v>20</v>
      </c>
      <c r="F165" s="6" t="s">
        <v>21</v>
      </c>
      <c r="G165" s="8">
        <v>15</v>
      </c>
      <c r="H165" s="92" t="s">
        <v>355</v>
      </c>
      <c r="I165" s="7"/>
      <c r="J165" s="92" t="s">
        <v>125</v>
      </c>
      <c r="K165" s="92" t="s">
        <v>126</v>
      </c>
      <c r="L165" s="6" t="s">
        <v>316</v>
      </c>
      <c r="M165" s="9">
        <v>1.2</v>
      </c>
      <c r="N165" s="9">
        <v>685.89999999999964</v>
      </c>
      <c r="O165" s="9">
        <v>80.8</v>
      </c>
    </row>
    <row r="166" spans="1:15" ht="20.100000000000001" customHeight="1">
      <c r="A166" s="7" t="s">
        <v>315</v>
      </c>
      <c r="B166" s="6" t="s">
        <v>33</v>
      </c>
      <c r="C166" s="6" t="s">
        <v>301</v>
      </c>
      <c r="D166" s="6" t="s">
        <v>135</v>
      </c>
      <c r="E166" s="6" t="s">
        <v>20</v>
      </c>
      <c r="F166" s="6" t="s">
        <v>21</v>
      </c>
      <c r="G166" s="8">
        <v>15</v>
      </c>
      <c r="H166" s="92" t="s">
        <v>151</v>
      </c>
      <c r="I166" s="7"/>
      <c r="J166" s="92" t="s">
        <v>125</v>
      </c>
      <c r="K166" s="92" t="s">
        <v>126</v>
      </c>
      <c r="L166" s="6" t="s">
        <v>316</v>
      </c>
      <c r="M166" s="9">
        <v>3.5</v>
      </c>
      <c r="N166" s="9">
        <v>689.39999999999964</v>
      </c>
      <c r="O166" s="9">
        <v>80.8</v>
      </c>
    </row>
    <row r="167" spans="1:15" ht="20.100000000000001" customHeight="1">
      <c r="A167" s="7" t="s">
        <v>315</v>
      </c>
      <c r="B167" s="6" t="s">
        <v>33</v>
      </c>
      <c r="C167" s="6" t="s">
        <v>358</v>
      </c>
      <c r="D167" s="6" t="s">
        <v>359</v>
      </c>
      <c r="E167" s="6" t="s">
        <v>20</v>
      </c>
      <c r="F167" s="6" t="s">
        <v>21</v>
      </c>
      <c r="G167" s="8">
        <v>15</v>
      </c>
      <c r="H167" s="92" t="s">
        <v>360</v>
      </c>
      <c r="I167" s="7"/>
      <c r="J167" s="92" t="s">
        <v>125</v>
      </c>
      <c r="K167" s="92" t="s">
        <v>126</v>
      </c>
      <c r="L167" s="6" t="s">
        <v>316</v>
      </c>
      <c r="M167" s="9">
        <v>1</v>
      </c>
      <c r="N167" s="9">
        <v>690.39999999999964</v>
      </c>
      <c r="O167" s="9">
        <v>80.8</v>
      </c>
    </row>
    <row r="168" spans="1:15" ht="20.100000000000001" customHeight="1">
      <c r="A168" s="7" t="s">
        <v>315</v>
      </c>
      <c r="B168" s="6" t="s">
        <v>33</v>
      </c>
      <c r="C168" s="6" t="s">
        <v>361</v>
      </c>
      <c r="D168" s="6" t="s">
        <v>123</v>
      </c>
      <c r="E168" s="6" t="s">
        <v>20</v>
      </c>
      <c r="F168" s="6" t="s">
        <v>21</v>
      </c>
      <c r="G168" s="8">
        <v>15</v>
      </c>
      <c r="H168" s="92" t="s">
        <v>362</v>
      </c>
      <c r="I168" s="7"/>
      <c r="J168" s="92" t="s">
        <v>125</v>
      </c>
      <c r="K168" s="92" t="s">
        <v>126</v>
      </c>
      <c r="L168" s="6" t="s">
        <v>316</v>
      </c>
      <c r="M168" s="9">
        <v>1.7</v>
      </c>
      <c r="N168" s="9">
        <v>692.09999999999968</v>
      </c>
      <c r="O168" s="9">
        <v>80.8</v>
      </c>
    </row>
    <row r="169" spans="1:15" ht="20.100000000000001" customHeight="1">
      <c r="A169" s="7" t="s">
        <v>315</v>
      </c>
      <c r="B169" s="6" t="s">
        <v>33</v>
      </c>
      <c r="C169" s="6" t="s">
        <v>363</v>
      </c>
      <c r="D169" s="6" t="s">
        <v>135</v>
      </c>
      <c r="E169" s="6" t="s">
        <v>20</v>
      </c>
      <c r="F169" s="6" t="s">
        <v>21</v>
      </c>
      <c r="G169" s="8">
        <v>15</v>
      </c>
      <c r="H169" s="92" t="s">
        <v>155</v>
      </c>
      <c r="I169" s="7"/>
      <c r="J169" s="92" t="s">
        <v>125</v>
      </c>
      <c r="K169" s="92" t="s">
        <v>126</v>
      </c>
      <c r="L169" s="6" t="s">
        <v>316</v>
      </c>
      <c r="M169" s="9">
        <v>4.3</v>
      </c>
      <c r="N169" s="9">
        <v>696.39999999999964</v>
      </c>
      <c r="O169" s="9">
        <v>80.8</v>
      </c>
    </row>
    <row r="170" spans="1:15" ht="20.100000000000001" customHeight="1">
      <c r="A170" s="7" t="s">
        <v>315</v>
      </c>
      <c r="B170" s="6" t="s">
        <v>33</v>
      </c>
      <c r="C170" s="6" t="s">
        <v>154</v>
      </c>
      <c r="D170" s="6" t="s">
        <v>138</v>
      </c>
      <c r="E170" s="6" t="s">
        <v>20</v>
      </c>
      <c r="F170" s="6" t="s">
        <v>21</v>
      </c>
      <c r="G170" s="8">
        <v>15</v>
      </c>
      <c r="H170" s="92" t="s">
        <v>181</v>
      </c>
      <c r="I170" s="7"/>
      <c r="J170" s="92" t="s">
        <v>125</v>
      </c>
      <c r="K170" s="92" t="s">
        <v>126</v>
      </c>
      <c r="L170" s="6" t="s">
        <v>316</v>
      </c>
      <c r="M170" s="9">
        <v>1.3</v>
      </c>
      <c r="N170" s="9">
        <v>697.69999999999959</v>
      </c>
      <c r="O170" s="9">
        <v>80.8</v>
      </c>
    </row>
    <row r="171" spans="1:15" ht="20.100000000000001" customHeight="1">
      <c r="A171" s="7" t="s">
        <v>315</v>
      </c>
      <c r="B171" s="6" t="s">
        <v>33</v>
      </c>
      <c r="C171" s="6" t="s">
        <v>364</v>
      </c>
      <c r="D171" s="6" t="s">
        <v>123</v>
      </c>
      <c r="E171" s="6" t="s">
        <v>20</v>
      </c>
      <c r="F171" s="6" t="s">
        <v>21</v>
      </c>
      <c r="G171" s="8">
        <v>15</v>
      </c>
      <c r="H171" s="92" t="s">
        <v>362</v>
      </c>
      <c r="I171" s="7"/>
      <c r="J171" s="92" t="s">
        <v>125</v>
      </c>
      <c r="K171" s="92" t="s">
        <v>126</v>
      </c>
      <c r="L171" s="6" t="s">
        <v>316</v>
      </c>
      <c r="M171" s="9">
        <v>2</v>
      </c>
      <c r="N171" s="9">
        <v>699.69999999999959</v>
      </c>
      <c r="O171" s="9">
        <v>80.900000000000006</v>
      </c>
    </row>
    <row r="172" spans="1:15" ht="20.100000000000001" customHeight="1">
      <c r="A172" s="7" t="s">
        <v>315</v>
      </c>
      <c r="B172" s="6" t="s">
        <v>33</v>
      </c>
      <c r="C172" s="6" t="s">
        <v>365</v>
      </c>
      <c r="D172" s="6" t="s">
        <v>123</v>
      </c>
      <c r="E172" s="6" t="s">
        <v>20</v>
      </c>
      <c r="F172" s="6" t="s">
        <v>21</v>
      </c>
      <c r="G172" s="8">
        <v>15</v>
      </c>
      <c r="H172" s="92" t="s">
        <v>366</v>
      </c>
      <c r="I172" s="7"/>
      <c r="J172" s="92" t="s">
        <v>125</v>
      </c>
      <c r="K172" s="92" t="s">
        <v>126</v>
      </c>
      <c r="L172" s="6" t="s">
        <v>316</v>
      </c>
      <c r="M172" s="9">
        <v>2.2000000000000002</v>
      </c>
      <c r="N172" s="9">
        <v>701.89999999999964</v>
      </c>
      <c r="O172" s="9">
        <v>81</v>
      </c>
    </row>
    <row r="173" spans="1:15" ht="20.100000000000001" customHeight="1">
      <c r="A173" s="7" t="s">
        <v>315</v>
      </c>
      <c r="B173" s="6" t="s">
        <v>33</v>
      </c>
      <c r="C173" s="6" t="s">
        <v>255</v>
      </c>
      <c r="D173" s="6" t="s">
        <v>123</v>
      </c>
      <c r="E173" s="6" t="s">
        <v>20</v>
      </c>
      <c r="F173" s="6" t="s">
        <v>21</v>
      </c>
      <c r="G173" s="8">
        <v>15</v>
      </c>
      <c r="H173" s="92" t="s">
        <v>366</v>
      </c>
      <c r="I173" s="7"/>
      <c r="J173" s="92" t="s">
        <v>125</v>
      </c>
      <c r="K173" s="92" t="s">
        <v>126</v>
      </c>
      <c r="L173" s="6" t="s">
        <v>316</v>
      </c>
      <c r="M173" s="9">
        <v>3.3</v>
      </c>
      <c r="N173" s="9">
        <v>705.19999999999959</v>
      </c>
      <c r="O173" s="9">
        <v>81.099999999999994</v>
      </c>
    </row>
    <row r="174" spans="1:15" ht="20.100000000000001" customHeight="1">
      <c r="A174" s="7" t="s">
        <v>315</v>
      </c>
      <c r="B174" s="6" t="s">
        <v>33</v>
      </c>
      <c r="C174" s="6" t="s">
        <v>255</v>
      </c>
      <c r="D174" s="6" t="s">
        <v>324</v>
      </c>
      <c r="E174" s="6" t="s">
        <v>20</v>
      </c>
      <c r="F174" s="6" t="s">
        <v>21</v>
      </c>
      <c r="G174" s="8">
        <v>15</v>
      </c>
      <c r="H174" s="92" t="s">
        <v>367</v>
      </c>
      <c r="I174" s="7"/>
      <c r="J174" s="92" t="s">
        <v>125</v>
      </c>
      <c r="K174" s="92" t="s">
        <v>126</v>
      </c>
      <c r="L174" s="6" t="s">
        <v>316</v>
      </c>
      <c r="M174" s="9">
        <v>0.6</v>
      </c>
      <c r="N174" s="9">
        <v>705.79999999999961</v>
      </c>
      <c r="O174" s="9">
        <v>81.099999999999994</v>
      </c>
    </row>
    <row r="175" spans="1:15" ht="20.100000000000001" customHeight="1">
      <c r="A175" s="7" t="s">
        <v>315</v>
      </c>
      <c r="B175" s="6" t="s">
        <v>33</v>
      </c>
      <c r="C175" s="6" t="s">
        <v>368</v>
      </c>
      <c r="D175" s="6" t="s">
        <v>135</v>
      </c>
      <c r="E175" s="6" t="s">
        <v>20</v>
      </c>
      <c r="F175" s="6" t="s">
        <v>21</v>
      </c>
      <c r="G175" s="8">
        <v>15</v>
      </c>
      <c r="H175" s="92" t="s">
        <v>156</v>
      </c>
      <c r="I175" s="7"/>
      <c r="J175" s="92" t="s">
        <v>125</v>
      </c>
      <c r="K175" s="92" t="s">
        <v>126</v>
      </c>
      <c r="L175" s="6" t="s">
        <v>316</v>
      </c>
      <c r="M175" s="9">
        <v>9</v>
      </c>
      <c r="N175" s="9">
        <v>714.79999999999961</v>
      </c>
      <c r="O175" s="9">
        <v>81.2</v>
      </c>
    </row>
    <row r="176" spans="1:15" ht="20.100000000000001" customHeight="1">
      <c r="A176" s="7" t="s">
        <v>315</v>
      </c>
      <c r="B176" s="6" t="s">
        <v>33</v>
      </c>
      <c r="C176" s="6" t="s">
        <v>238</v>
      </c>
      <c r="D176" s="6" t="s">
        <v>135</v>
      </c>
      <c r="E176" s="6" t="s">
        <v>20</v>
      </c>
      <c r="F176" s="6" t="s">
        <v>21</v>
      </c>
      <c r="G176" s="8">
        <v>15</v>
      </c>
      <c r="H176" s="92" t="s">
        <v>369</v>
      </c>
      <c r="I176" s="7"/>
      <c r="J176" s="92" t="s">
        <v>125</v>
      </c>
      <c r="K176" s="92" t="s">
        <v>126</v>
      </c>
      <c r="L176" s="6" t="s">
        <v>316</v>
      </c>
      <c r="M176" s="9">
        <v>11.5</v>
      </c>
      <c r="N176" s="9">
        <v>726.29999999999961</v>
      </c>
      <c r="O176" s="9">
        <v>81.5</v>
      </c>
    </row>
    <row r="177" spans="1:15" ht="20.100000000000001" customHeight="1">
      <c r="A177" s="7" t="s">
        <v>315</v>
      </c>
      <c r="B177" s="6" t="s">
        <v>33</v>
      </c>
      <c r="C177" s="6" t="s">
        <v>370</v>
      </c>
      <c r="D177" s="6" t="s">
        <v>138</v>
      </c>
      <c r="E177" s="6" t="s">
        <v>20</v>
      </c>
      <c r="F177" s="6" t="s">
        <v>21</v>
      </c>
      <c r="G177" s="8">
        <v>15</v>
      </c>
      <c r="H177" s="92" t="s">
        <v>371</v>
      </c>
      <c r="I177" s="7"/>
      <c r="J177" s="92" t="s">
        <v>125</v>
      </c>
      <c r="K177" s="92" t="s">
        <v>126</v>
      </c>
      <c r="L177" s="6" t="s">
        <v>316</v>
      </c>
      <c r="M177" s="9">
        <v>7.2</v>
      </c>
      <c r="N177" s="9">
        <v>733.49999999999966</v>
      </c>
      <c r="O177" s="9">
        <v>81.7</v>
      </c>
    </row>
    <row r="178" spans="1:15" ht="20.100000000000001" customHeight="1">
      <c r="A178" s="7" t="s">
        <v>315</v>
      </c>
      <c r="B178" s="6" t="s">
        <v>33</v>
      </c>
      <c r="C178" s="6" t="s">
        <v>372</v>
      </c>
      <c r="D178" s="6" t="s">
        <v>135</v>
      </c>
      <c r="E178" s="6" t="s">
        <v>20</v>
      </c>
      <c r="F178" s="6" t="s">
        <v>21</v>
      </c>
      <c r="G178" s="8">
        <v>15</v>
      </c>
      <c r="H178" s="92" t="s">
        <v>373</v>
      </c>
      <c r="I178" s="7"/>
      <c r="J178" s="92" t="s">
        <v>125</v>
      </c>
      <c r="K178" s="92" t="s">
        <v>126</v>
      </c>
      <c r="L178" s="6" t="s">
        <v>316</v>
      </c>
      <c r="M178" s="9">
        <v>7.3</v>
      </c>
      <c r="N178" s="9">
        <v>740.79999999999961</v>
      </c>
      <c r="O178" s="9">
        <v>81.8</v>
      </c>
    </row>
    <row r="179" spans="1:15" ht="20.100000000000001" customHeight="1">
      <c r="A179" s="7" t="s">
        <v>315</v>
      </c>
      <c r="B179" s="6" t="s">
        <v>33</v>
      </c>
      <c r="C179" s="6" t="s">
        <v>374</v>
      </c>
      <c r="D179" s="6" t="s">
        <v>324</v>
      </c>
      <c r="E179" s="6" t="s">
        <v>20</v>
      </c>
      <c r="F179" s="6" t="s">
        <v>21</v>
      </c>
      <c r="G179" s="8">
        <v>15</v>
      </c>
      <c r="H179" s="92" t="s">
        <v>375</v>
      </c>
      <c r="I179" s="7"/>
      <c r="J179" s="92" t="s">
        <v>125</v>
      </c>
      <c r="K179" s="92" t="s">
        <v>126</v>
      </c>
      <c r="L179" s="6" t="s">
        <v>316</v>
      </c>
      <c r="M179" s="9">
        <v>1.8</v>
      </c>
      <c r="N179" s="9">
        <v>742.59999999999957</v>
      </c>
      <c r="O179" s="9">
        <v>81.8</v>
      </c>
    </row>
    <row r="180" spans="1:15" ht="20.100000000000001" customHeight="1">
      <c r="A180" s="7" t="s">
        <v>315</v>
      </c>
      <c r="B180" s="6" t="s">
        <v>33</v>
      </c>
      <c r="C180" s="6" t="s">
        <v>376</v>
      </c>
      <c r="D180" s="6" t="s">
        <v>359</v>
      </c>
      <c r="E180" s="6" t="s">
        <v>20</v>
      </c>
      <c r="F180" s="6" t="s">
        <v>21</v>
      </c>
      <c r="G180" s="8">
        <v>15</v>
      </c>
      <c r="H180" s="92" t="s">
        <v>377</v>
      </c>
      <c r="I180" s="7"/>
      <c r="J180" s="92" t="s">
        <v>125</v>
      </c>
      <c r="K180" s="92" t="s">
        <v>126</v>
      </c>
      <c r="L180" s="6" t="s">
        <v>316</v>
      </c>
      <c r="M180" s="9">
        <v>4.5999999999999996</v>
      </c>
      <c r="N180" s="9">
        <v>747.19999999999959</v>
      </c>
      <c r="O180" s="9">
        <v>82.3</v>
      </c>
    </row>
    <row r="181" spans="1:15" ht="20.100000000000001" customHeight="1">
      <c r="A181" s="7" t="s">
        <v>315</v>
      </c>
      <c r="B181" s="6" t="s">
        <v>33</v>
      </c>
      <c r="C181" s="6" t="s">
        <v>130</v>
      </c>
      <c r="D181" s="6" t="s">
        <v>135</v>
      </c>
      <c r="E181" s="6" t="s">
        <v>20</v>
      </c>
      <c r="F181" s="6" t="s">
        <v>21</v>
      </c>
      <c r="G181" s="8">
        <v>15</v>
      </c>
      <c r="H181" s="92" t="s">
        <v>378</v>
      </c>
      <c r="I181" s="7"/>
      <c r="J181" s="92" t="s">
        <v>125</v>
      </c>
      <c r="K181" s="92" t="s">
        <v>126</v>
      </c>
      <c r="L181" s="6" t="s">
        <v>316</v>
      </c>
      <c r="M181" s="9">
        <v>5.8</v>
      </c>
      <c r="N181" s="9">
        <v>752.99999999999955</v>
      </c>
      <c r="O181" s="9">
        <v>82.3</v>
      </c>
    </row>
    <row r="182" spans="1:15" ht="20.100000000000001" customHeight="1">
      <c r="A182" s="7" t="s">
        <v>315</v>
      </c>
      <c r="B182" s="6" t="s">
        <v>33</v>
      </c>
      <c r="C182" s="6" t="s">
        <v>379</v>
      </c>
      <c r="D182" s="6" t="s">
        <v>324</v>
      </c>
      <c r="E182" s="6" t="s">
        <v>20</v>
      </c>
      <c r="F182" s="6" t="s">
        <v>22</v>
      </c>
      <c r="G182" s="8">
        <v>15</v>
      </c>
      <c r="H182" s="92" t="s">
        <v>380</v>
      </c>
      <c r="I182" s="7"/>
      <c r="J182" s="92" t="s">
        <v>125</v>
      </c>
      <c r="K182" s="92" t="s">
        <v>126</v>
      </c>
      <c r="L182" s="6" t="s">
        <v>316</v>
      </c>
      <c r="M182" s="9">
        <v>1.3</v>
      </c>
      <c r="N182" s="9">
        <v>754.2999999999995</v>
      </c>
      <c r="O182" s="9">
        <v>82.3</v>
      </c>
    </row>
    <row r="183" spans="1:15" ht="20.100000000000001" customHeight="1">
      <c r="A183" s="7" t="s">
        <v>315</v>
      </c>
      <c r="B183" s="6" t="s">
        <v>33</v>
      </c>
      <c r="C183" s="6" t="s">
        <v>42</v>
      </c>
      <c r="D183" s="6" t="s">
        <v>135</v>
      </c>
      <c r="E183" s="6" t="s">
        <v>20</v>
      </c>
      <c r="F183" s="6" t="s">
        <v>22</v>
      </c>
      <c r="G183" s="8">
        <v>15</v>
      </c>
      <c r="H183" s="92" t="s">
        <v>381</v>
      </c>
      <c r="I183" s="7"/>
      <c r="J183" s="92" t="s">
        <v>125</v>
      </c>
      <c r="K183" s="92" t="s">
        <v>126</v>
      </c>
      <c r="L183" s="6" t="s">
        <v>316</v>
      </c>
      <c r="M183" s="9">
        <v>5.8</v>
      </c>
      <c r="N183" s="9">
        <v>760.09999999999945</v>
      </c>
      <c r="O183" s="9">
        <v>82.3</v>
      </c>
    </row>
    <row r="184" spans="1:15" ht="20.100000000000001" customHeight="1">
      <c r="A184" s="7" t="s">
        <v>315</v>
      </c>
      <c r="B184" s="6" t="s">
        <v>33</v>
      </c>
      <c r="C184" s="6" t="s">
        <v>382</v>
      </c>
      <c r="D184" s="6" t="s">
        <v>324</v>
      </c>
      <c r="E184" s="6" t="s">
        <v>20</v>
      </c>
      <c r="F184" s="6" t="s">
        <v>21</v>
      </c>
      <c r="G184" s="8">
        <v>15</v>
      </c>
      <c r="H184" s="92" t="s">
        <v>383</v>
      </c>
      <c r="I184" s="7"/>
      <c r="J184" s="92" t="s">
        <v>125</v>
      </c>
      <c r="K184" s="92" t="s">
        <v>126</v>
      </c>
      <c r="L184" s="6" t="s">
        <v>316</v>
      </c>
      <c r="M184" s="9">
        <v>1.5</v>
      </c>
      <c r="N184" s="9">
        <v>761.59999999999945</v>
      </c>
      <c r="O184" s="9">
        <v>82.3</v>
      </c>
    </row>
    <row r="185" spans="1:15" ht="20.100000000000001" customHeight="1">
      <c r="A185" s="7" t="s">
        <v>315</v>
      </c>
      <c r="B185" s="6" t="s">
        <v>33</v>
      </c>
      <c r="C185" s="6" t="s">
        <v>28</v>
      </c>
      <c r="D185" s="6" t="s">
        <v>138</v>
      </c>
      <c r="E185" s="6" t="s">
        <v>20</v>
      </c>
      <c r="F185" s="6" t="s">
        <v>21</v>
      </c>
      <c r="G185" s="8">
        <v>15</v>
      </c>
      <c r="H185" s="92" t="s">
        <v>384</v>
      </c>
      <c r="I185" s="7"/>
      <c r="J185" s="92" t="s">
        <v>125</v>
      </c>
      <c r="K185" s="92" t="s">
        <v>126</v>
      </c>
      <c r="L185" s="6" t="s">
        <v>316</v>
      </c>
      <c r="M185" s="9">
        <v>3.2</v>
      </c>
      <c r="N185" s="9">
        <v>764.7999999999995</v>
      </c>
      <c r="O185" s="9">
        <v>82.4</v>
      </c>
    </row>
    <row r="186" spans="1:15" ht="20.100000000000001" customHeight="1">
      <c r="A186" s="7" t="s">
        <v>315</v>
      </c>
      <c r="B186" s="6" t="s">
        <v>33</v>
      </c>
      <c r="C186" s="6" t="s">
        <v>244</v>
      </c>
      <c r="D186" s="6" t="s">
        <v>138</v>
      </c>
      <c r="E186" s="6" t="s">
        <v>20</v>
      </c>
      <c r="F186" s="6" t="s">
        <v>22</v>
      </c>
      <c r="G186" s="8">
        <v>15</v>
      </c>
      <c r="H186" s="92" t="s">
        <v>384</v>
      </c>
      <c r="I186" s="7"/>
      <c r="J186" s="92" t="s">
        <v>125</v>
      </c>
      <c r="K186" s="92" t="s">
        <v>126</v>
      </c>
      <c r="L186" s="6" t="s">
        <v>316</v>
      </c>
      <c r="M186" s="9">
        <v>2.1</v>
      </c>
      <c r="N186" s="9">
        <v>766.89999999999952</v>
      </c>
      <c r="O186" s="9">
        <v>82.4</v>
      </c>
    </row>
    <row r="187" spans="1:15" ht="20.100000000000001" customHeight="1">
      <c r="A187" s="7" t="s">
        <v>315</v>
      </c>
      <c r="B187" s="6" t="s">
        <v>33</v>
      </c>
      <c r="C187" s="6" t="s">
        <v>265</v>
      </c>
      <c r="D187" s="6" t="s">
        <v>138</v>
      </c>
      <c r="E187" s="6" t="s">
        <v>20</v>
      </c>
      <c r="F187" s="6" t="s">
        <v>21</v>
      </c>
      <c r="G187" s="8">
        <v>15</v>
      </c>
      <c r="H187" s="92" t="s">
        <v>385</v>
      </c>
      <c r="I187" s="7"/>
      <c r="J187" s="92" t="s">
        <v>125</v>
      </c>
      <c r="K187" s="92" t="s">
        <v>126</v>
      </c>
      <c r="L187" s="6" t="s">
        <v>316</v>
      </c>
      <c r="M187" s="9">
        <v>0.9</v>
      </c>
      <c r="N187" s="9">
        <v>767.7999999999995</v>
      </c>
      <c r="O187" s="9">
        <v>82.4</v>
      </c>
    </row>
    <row r="188" spans="1:15" ht="20.100000000000001" customHeight="1">
      <c r="A188" s="7" t="s">
        <v>315</v>
      </c>
      <c r="B188" s="6" t="s">
        <v>33</v>
      </c>
      <c r="C188" s="6" t="s">
        <v>386</v>
      </c>
      <c r="D188" s="6" t="s">
        <v>135</v>
      </c>
      <c r="E188" s="6" t="s">
        <v>20</v>
      </c>
      <c r="F188" s="6" t="s">
        <v>21</v>
      </c>
      <c r="G188" s="8">
        <v>15</v>
      </c>
      <c r="H188" s="92" t="s">
        <v>161</v>
      </c>
      <c r="I188" s="7"/>
      <c r="J188" s="92" t="s">
        <v>125</v>
      </c>
      <c r="K188" s="92" t="s">
        <v>126</v>
      </c>
      <c r="L188" s="6" t="s">
        <v>316</v>
      </c>
      <c r="M188" s="9">
        <v>6.3</v>
      </c>
      <c r="N188" s="9">
        <v>774.09999999999945</v>
      </c>
      <c r="O188" s="9">
        <v>82.4</v>
      </c>
    </row>
    <row r="189" spans="1:15" ht="20.100000000000001" customHeight="1">
      <c r="A189" s="7" t="s">
        <v>315</v>
      </c>
      <c r="B189" s="6" t="s">
        <v>33</v>
      </c>
      <c r="C189" s="6" t="s">
        <v>387</v>
      </c>
      <c r="D189" s="6" t="s">
        <v>324</v>
      </c>
      <c r="E189" s="6" t="s">
        <v>20</v>
      </c>
      <c r="F189" s="6" t="s">
        <v>22</v>
      </c>
      <c r="G189" s="8">
        <v>15</v>
      </c>
      <c r="H189" s="92" t="s">
        <v>388</v>
      </c>
      <c r="I189" s="7"/>
      <c r="J189" s="92" t="s">
        <v>125</v>
      </c>
      <c r="K189" s="92" t="s">
        <v>126</v>
      </c>
      <c r="L189" s="6" t="s">
        <v>316</v>
      </c>
      <c r="M189" s="9">
        <v>0.8</v>
      </c>
      <c r="N189" s="9">
        <v>774.89999999999941</v>
      </c>
      <c r="O189" s="9">
        <v>82.5</v>
      </c>
    </row>
    <row r="190" spans="1:15" ht="20.100000000000001" customHeight="1">
      <c r="A190" s="7" t="s">
        <v>315</v>
      </c>
      <c r="B190" s="6" t="s">
        <v>33</v>
      </c>
      <c r="C190" s="6" t="s">
        <v>389</v>
      </c>
      <c r="D190" s="6" t="s">
        <v>135</v>
      </c>
      <c r="E190" s="6" t="s">
        <v>20</v>
      </c>
      <c r="F190" s="6" t="s">
        <v>21</v>
      </c>
      <c r="G190" s="8">
        <v>15</v>
      </c>
      <c r="H190" s="92" t="s">
        <v>247</v>
      </c>
      <c r="I190" s="7"/>
      <c r="J190" s="92" t="s">
        <v>125</v>
      </c>
      <c r="K190" s="92" t="s">
        <v>126</v>
      </c>
      <c r="L190" s="6" t="s">
        <v>316</v>
      </c>
      <c r="M190" s="9">
        <v>5.3</v>
      </c>
      <c r="N190" s="9">
        <v>780.19999999999936</v>
      </c>
      <c r="O190" s="9">
        <v>82.6</v>
      </c>
    </row>
    <row r="191" spans="1:15" ht="20.100000000000001" customHeight="1">
      <c r="A191" s="7" t="s">
        <v>315</v>
      </c>
      <c r="B191" s="6" t="s">
        <v>33</v>
      </c>
      <c r="C191" s="6" t="s">
        <v>390</v>
      </c>
      <c r="D191" s="6" t="s">
        <v>138</v>
      </c>
      <c r="E191" s="6" t="s">
        <v>20</v>
      </c>
      <c r="F191" s="6" t="s">
        <v>21</v>
      </c>
      <c r="G191" s="8">
        <v>15</v>
      </c>
      <c r="H191" s="92" t="s">
        <v>391</v>
      </c>
      <c r="I191" s="7"/>
      <c r="J191" s="92" t="s">
        <v>125</v>
      </c>
      <c r="K191" s="92" t="s">
        <v>126</v>
      </c>
      <c r="L191" s="6" t="s">
        <v>316</v>
      </c>
      <c r="M191" s="9">
        <v>0.6</v>
      </c>
      <c r="N191" s="9">
        <v>780.79999999999939</v>
      </c>
      <c r="O191" s="9">
        <v>82.6</v>
      </c>
    </row>
    <row r="192" spans="1:15" ht="20.100000000000001" customHeight="1">
      <c r="A192" s="7" t="s">
        <v>315</v>
      </c>
      <c r="B192" s="6" t="s">
        <v>33</v>
      </c>
      <c r="C192" s="6" t="s">
        <v>392</v>
      </c>
      <c r="D192" s="6" t="s">
        <v>138</v>
      </c>
      <c r="E192" s="6" t="s">
        <v>20</v>
      </c>
      <c r="F192" s="6" t="s">
        <v>21</v>
      </c>
      <c r="G192" s="8">
        <v>15</v>
      </c>
      <c r="H192" s="92" t="s">
        <v>391</v>
      </c>
      <c r="I192" s="7"/>
      <c r="J192" s="92" t="s">
        <v>125</v>
      </c>
      <c r="K192" s="92" t="s">
        <v>126</v>
      </c>
      <c r="L192" s="6" t="s">
        <v>316</v>
      </c>
      <c r="M192" s="9">
        <v>0.6</v>
      </c>
      <c r="N192" s="9">
        <v>781.39999999999941</v>
      </c>
      <c r="O192" s="9">
        <v>82.6</v>
      </c>
    </row>
    <row r="193" spans="1:15" ht="20.100000000000001" customHeight="1">
      <c r="A193" s="7" t="s">
        <v>315</v>
      </c>
      <c r="B193" s="6" t="s">
        <v>33</v>
      </c>
      <c r="C193" s="6" t="s">
        <v>291</v>
      </c>
      <c r="D193" s="6" t="s">
        <v>138</v>
      </c>
      <c r="E193" s="6" t="s">
        <v>20</v>
      </c>
      <c r="F193" s="6" t="s">
        <v>21</v>
      </c>
      <c r="G193" s="8">
        <v>15</v>
      </c>
      <c r="H193" s="92" t="s">
        <v>391</v>
      </c>
      <c r="I193" s="7"/>
      <c r="J193" s="92" t="s">
        <v>125</v>
      </c>
      <c r="K193" s="92" t="s">
        <v>126</v>
      </c>
      <c r="L193" s="6" t="s">
        <v>316</v>
      </c>
      <c r="M193" s="9">
        <v>0.6</v>
      </c>
      <c r="N193" s="9">
        <v>781.99999999999943</v>
      </c>
      <c r="O193" s="9">
        <v>82.6</v>
      </c>
    </row>
    <row r="194" spans="1:15" ht="20.100000000000001" customHeight="1">
      <c r="A194" s="7" t="s">
        <v>315</v>
      </c>
      <c r="B194" s="6" t="s">
        <v>33</v>
      </c>
      <c r="C194" s="6" t="s">
        <v>393</v>
      </c>
      <c r="D194" s="6" t="s">
        <v>123</v>
      </c>
      <c r="E194" s="6" t="s">
        <v>20</v>
      </c>
      <c r="F194" s="6" t="s">
        <v>22</v>
      </c>
      <c r="G194" s="8">
        <v>15</v>
      </c>
      <c r="H194" s="92" t="s">
        <v>394</v>
      </c>
      <c r="I194" s="7"/>
      <c r="J194" s="92" t="s">
        <v>125</v>
      </c>
      <c r="K194" s="92" t="s">
        <v>126</v>
      </c>
      <c r="L194" s="6" t="s">
        <v>316</v>
      </c>
      <c r="M194" s="9">
        <v>0.8</v>
      </c>
      <c r="N194" s="9">
        <v>782.79999999999939</v>
      </c>
      <c r="O194" s="9">
        <v>82.6</v>
      </c>
    </row>
    <row r="195" spans="1:15" ht="20.100000000000001" customHeight="1">
      <c r="A195" s="7" t="s">
        <v>315</v>
      </c>
      <c r="B195" s="6" t="s">
        <v>33</v>
      </c>
      <c r="C195" s="6" t="s">
        <v>256</v>
      </c>
      <c r="D195" s="6" t="s">
        <v>324</v>
      </c>
      <c r="E195" s="6" t="s">
        <v>20</v>
      </c>
      <c r="F195" s="6" t="s">
        <v>21</v>
      </c>
      <c r="G195" s="8">
        <v>15</v>
      </c>
      <c r="H195" s="92" t="s">
        <v>395</v>
      </c>
      <c r="I195" s="7"/>
      <c r="J195" s="92" t="s">
        <v>125</v>
      </c>
      <c r="K195" s="92" t="s">
        <v>126</v>
      </c>
      <c r="L195" s="6" t="s">
        <v>316</v>
      </c>
      <c r="M195" s="9">
        <v>0.3</v>
      </c>
      <c r="N195" s="9">
        <v>783.09999999999934</v>
      </c>
      <c r="O195" s="9">
        <v>82.6</v>
      </c>
    </row>
    <row r="196" spans="1:15" ht="20.100000000000001" customHeight="1">
      <c r="A196" s="7" t="s">
        <v>315</v>
      </c>
      <c r="B196" s="6" t="s">
        <v>33</v>
      </c>
      <c r="C196" s="6" t="s">
        <v>189</v>
      </c>
      <c r="D196" s="6" t="s">
        <v>135</v>
      </c>
      <c r="E196" s="6" t="s">
        <v>20</v>
      </c>
      <c r="F196" s="6" t="s">
        <v>22</v>
      </c>
      <c r="G196" s="8">
        <v>15</v>
      </c>
      <c r="H196" s="92" t="s">
        <v>247</v>
      </c>
      <c r="I196" s="7"/>
      <c r="J196" s="92" t="s">
        <v>125</v>
      </c>
      <c r="K196" s="92" t="s">
        <v>126</v>
      </c>
      <c r="L196" s="6" t="s">
        <v>316</v>
      </c>
      <c r="M196" s="9">
        <v>3.2</v>
      </c>
      <c r="N196" s="9">
        <v>786.29999999999939</v>
      </c>
      <c r="O196" s="9">
        <v>82.7</v>
      </c>
    </row>
    <row r="197" spans="1:15" ht="20.100000000000001" customHeight="1">
      <c r="A197" s="7" t="s">
        <v>315</v>
      </c>
      <c r="B197" s="6" t="s">
        <v>33</v>
      </c>
      <c r="C197" s="6" t="s">
        <v>51</v>
      </c>
      <c r="D197" s="6" t="s">
        <v>123</v>
      </c>
      <c r="E197" s="6" t="s">
        <v>20</v>
      </c>
      <c r="F197" s="6" t="s">
        <v>22</v>
      </c>
      <c r="G197" s="8">
        <v>15</v>
      </c>
      <c r="H197" s="92" t="s">
        <v>396</v>
      </c>
      <c r="I197" s="7"/>
      <c r="J197" s="92" t="s">
        <v>125</v>
      </c>
      <c r="K197" s="92" t="s">
        <v>126</v>
      </c>
      <c r="L197" s="6" t="s">
        <v>316</v>
      </c>
      <c r="M197" s="9">
        <v>0.8</v>
      </c>
      <c r="N197" s="9">
        <v>787.09999999999934</v>
      </c>
      <c r="O197" s="9">
        <v>82.7</v>
      </c>
    </row>
    <row r="198" spans="1:15" ht="20.100000000000001" customHeight="1">
      <c r="A198" s="7" t="s">
        <v>315</v>
      </c>
      <c r="B198" s="6" t="s">
        <v>33</v>
      </c>
      <c r="C198" s="6" t="s">
        <v>397</v>
      </c>
      <c r="D198" s="6" t="s">
        <v>123</v>
      </c>
      <c r="E198" s="6" t="s">
        <v>20</v>
      </c>
      <c r="F198" s="6" t="s">
        <v>21</v>
      </c>
      <c r="G198" s="8">
        <v>15</v>
      </c>
      <c r="H198" s="92" t="s">
        <v>398</v>
      </c>
      <c r="I198" s="7"/>
      <c r="J198" s="92" t="s">
        <v>125</v>
      </c>
      <c r="K198" s="92" t="s">
        <v>126</v>
      </c>
      <c r="L198" s="6" t="s">
        <v>316</v>
      </c>
      <c r="M198" s="9">
        <v>0.7</v>
      </c>
      <c r="N198" s="9">
        <v>787.79999999999939</v>
      </c>
      <c r="O198" s="9">
        <v>82.7</v>
      </c>
    </row>
    <row r="199" spans="1:15" ht="20.100000000000001" customHeight="1">
      <c r="A199" s="7" t="s">
        <v>399</v>
      </c>
      <c r="B199" s="6" t="s">
        <v>53</v>
      </c>
      <c r="C199" s="6" t="s">
        <v>400</v>
      </c>
      <c r="D199" s="6" t="s">
        <v>138</v>
      </c>
      <c r="E199" s="6" t="s">
        <v>20</v>
      </c>
      <c r="F199" s="6" t="s">
        <v>21</v>
      </c>
      <c r="G199" s="8">
        <v>15</v>
      </c>
      <c r="H199" s="92" t="s">
        <v>139</v>
      </c>
      <c r="I199" s="7"/>
      <c r="J199" s="92" t="s">
        <v>125</v>
      </c>
      <c r="K199" s="92" t="s">
        <v>126</v>
      </c>
      <c r="L199" s="6" t="s">
        <v>316</v>
      </c>
      <c r="M199" s="9">
        <v>0.7</v>
      </c>
      <c r="N199" s="9">
        <v>788.49999999999943</v>
      </c>
      <c r="O199" s="9">
        <v>82.7</v>
      </c>
    </row>
    <row r="200" spans="1:15" ht="20.100000000000001" customHeight="1">
      <c r="A200" s="7" t="s">
        <v>399</v>
      </c>
      <c r="B200" s="6" t="s">
        <v>53</v>
      </c>
      <c r="C200" s="6" t="s">
        <v>401</v>
      </c>
      <c r="D200" s="6" t="s">
        <v>359</v>
      </c>
      <c r="E200" s="6" t="s">
        <v>20</v>
      </c>
      <c r="F200" s="6" t="s">
        <v>21</v>
      </c>
      <c r="G200" s="8">
        <v>15</v>
      </c>
      <c r="H200" s="92" t="s">
        <v>402</v>
      </c>
      <c r="I200" s="7"/>
      <c r="J200" s="92" t="s">
        <v>125</v>
      </c>
      <c r="K200" s="92" t="s">
        <v>126</v>
      </c>
      <c r="L200" s="6" t="s">
        <v>316</v>
      </c>
      <c r="M200" s="9">
        <v>1.2</v>
      </c>
      <c r="N200" s="9">
        <v>789.69999999999948</v>
      </c>
      <c r="O200" s="9">
        <v>82.8</v>
      </c>
    </row>
    <row r="201" spans="1:15" ht="20.100000000000001" customHeight="1">
      <c r="A201" s="7" t="s">
        <v>399</v>
      </c>
      <c r="B201" s="6" t="s">
        <v>53</v>
      </c>
      <c r="C201" s="6" t="s">
        <v>137</v>
      </c>
      <c r="D201" s="6" t="s">
        <v>138</v>
      </c>
      <c r="E201" s="6" t="s">
        <v>20</v>
      </c>
      <c r="F201" s="6" t="s">
        <v>21</v>
      </c>
      <c r="G201" s="8">
        <v>15</v>
      </c>
      <c r="H201" s="92" t="s">
        <v>139</v>
      </c>
      <c r="I201" s="7"/>
      <c r="J201" s="92" t="s">
        <v>125</v>
      </c>
      <c r="K201" s="92" t="s">
        <v>126</v>
      </c>
      <c r="L201" s="6" t="s">
        <v>316</v>
      </c>
      <c r="M201" s="9">
        <v>0.9</v>
      </c>
      <c r="N201" s="9">
        <v>790.59999999999945</v>
      </c>
      <c r="O201" s="9">
        <v>82.8</v>
      </c>
    </row>
    <row r="202" spans="1:15" ht="20.100000000000001" customHeight="1">
      <c r="A202" s="7" t="s">
        <v>399</v>
      </c>
      <c r="B202" s="6" t="s">
        <v>53</v>
      </c>
      <c r="C202" s="6" t="s">
        <v>403</v>
      </c>
      <c r="D202" s="6" t="s">
        <v>138</v>
      </c>
      <c r="E202" s="6" t="s">
        <v>20</v>
      </c>
      <c r="F202" s="6" t="s">
        <v>21</v>
      </c>
      <c r="G202" s="8">
        <v>15</v>
      </c>
      <c r="H202" s="92" t="s">
        <v>322</v>
      </c>
      <c r="I202" s="7"/>
      <c r="J202" s="92" t="s">
        <v>125</v>
      </c>
      <c r="K202" s="92" t="s">
        <v>126</v>
      </c>
      <c r="L202" s="6" t="s">
        <v>316</v>
      </c>
      <c r="M202" s="9">
        <v>1</v>
      </c>
      <c r="N202" s="9">
        <v>791.59999999999945</v>
      </c>
      <c r="O202" s="9">
        <v>82.9</v>
      </c>
    </row>
    <row r="203" spans="1:15" ht="20.100000000000001" customHeight="1">
      <c r="A203" s="7" t="s">
        <v>399</v>
      </c>
      <c r="B203" s="6" t="s">
        <v>53</v>
      </c>
      <c r="C203" s="6" t="s">
        <v>404</v>
      </c>
      <c r="D203" s="6" t="s">
        <v>324</v>
      </c>
      <c r="E203" s="6" t="s">
        <v>20</v>
      </c>
      <c r="F203" s="6" t="s">
        <v>22</v>
      </c>
      <c r="G203" s="8">
        <v>15</v>
      </c>
      <c r="H203" s="92" t="s">
        <v>325</v>
      </c>
      <c r="I203" s="7"/>
      <c r="J203" s="92" t="s">
        <v>125</v>
      </c>
      <c r="K203" s="92" t="s">
        <v>126</v>
      </c>
      <c r="L203" s="6" t="s">
        <v>316</v>
      </c>
      <c r="M203" s="9">
        <v>0.5</v>
      </c>
      <c r="N203" s="9">
        <v>792.09999999999945</v>
      </c>
      <c r="O203" s="9">
        <v>82.9</v>
      </c>
    </row>
    <row r="204" spans="1:15" ht="20.100000000000001" customHeight="1">
      <c r="A204" s="7" t="s">
        <v>399</v>
      </c>
      <c r="B204" s="6" t="s">
        <v>53</v>
      </c>
      <c r="C204" s="6" t="s">
        <v>404</v>
      </c>
      <c r="D204" s="6" t="s">
        <v>324</v>
      </c>
      <c r="E204" s="6" t="s">
        <v>20</v>
      </c>
      <c r="F204" s="6" t="s">
        <v>22</v>
      </c>
      <c r="G204" s="8">
        <v>15</v>
      </c>
      <c r="H204" s="92" t="s">
        <v>325</v>
      </c>
      <c r="I204" s="7"/>
      <c r="J204" s="92" t="s">
        <v>125</v>
      </c>
      <c r="K204" s="92" t="s">
        <v>126</v>
      </c>
      <c r="L204" s="6" t="s">
        <v>316</v>
      </c>
      <c r="M204" s="9">
        <v>0.5</v>
      </c>
      <c r="N204" s="9">
        <v>792.59999999999945</v>
      </c>
      <c r="O204" s="9">
        <v>82.9</v>
      </c>
    </row>
    <row r="205" spans="1:15" ht="20.100000000000001" customHeight="1">
      <c r="A205" s="7" t="s">
        <v>399</v>
      </c>
      <c r="B205" s="6" t="s">
        <v>53</v>
      </c>
      <c r="C205" s="6" t="s">
        <v>142</v>
      </c>
      <c r="D205" s="6" t="s">
        <v>138</v>
      </c>
      <c r="E205" s="6" t="s">
        <v>20</v>
      </c>
      <c r="F205" s="6" t="s">
        <v>21</v>
      </c>
      <c r="G205" s="8">
        <v>15</v>
      </c>
      <c r="H205" s="92" t="s">
        <v>329</v>
      </c>
      <c r="I205" s="7"/>
      <c r="J205" s="92" t="s">
        <v>125</v>
      </c>
      <c r="K205" s="92" t="s">
        <v>126</v>
      </c>
      <c r="L205" s="6" t="s">
        <v>316</v>
      </c>
      <c r="M205" s="9">
        <v>1.3</v>
      </c>
      <c r="N205" s="9">
        <v>793.89999999999941</v>
      </c>
      <c r="O205" s="9">
        <v>82.9</v>
      </c>
    </row>
    <row r="206" spans="1:15" ht="20.100000000000001" customHeight="1">
      <c r="A206" s="7" t="s">
        <v>399</v>
      </c>
      <c r="B206" s="6" t="s">
        <v>53</v>
      </c>
      <c r="C206" s="6" t="s">
        <v>274</v>
      </c>
      <c r="D206" s="6" t="s">
        <v>138</v>
      </c>
      <c r="E206" s="6" t="s">
        <v>20</v>
      </c>
      <c r="F206" s="6" t="s">
        <v>21</v>
      </c>
      <c r="G206" s="8">
        <v>15</v>
      </c>
      <c r="H206" s="92" t="s">
        <v>331</v>
      </c>
      <c r="I206" s="7"/>
      <c r="J206" s="92" t="s">
        <v>125</v>
      </c>
      <c r="K206" s="92" t="s">
        <v>126</v>
      </c>
      <c r="L206" s="6" t="s">
        <v>316</v>
      </c>
      <c r="M206" s="9">
        <v>0.5</v>
      </c>
      <c r="N206" s="9">
        <v>794.39999999999941</v>
      </c>
      <c r="O206" s="9">
        <v>82.9</v>
      </c>
    </row>
    <row r="207" spans="1:15" ht="20.100000000000001" customHeight="1">
      <c r="A207" s="7" t="s">
        <v>399</v>
      </c>
      <c r="B207" s="6" t="s">
        <v>53</v>
      </c>
      <c r="C207" s="6" t="s">
        <v>405</v>
      </c>
      <c r="D207" s="6" t="s">
        <v>123</v>
      </c>
      <c r="E207" s="6" t="s">
        <v>20</v>
      </c>
      <c r="F207" s="6" t="s">
        <v>21</v>
      </c>
      <c r="G207" s="8">
        <v>15</v>
      </c>
      <c r="H207" s="92" t="s">
        <v>336</v>
      </c>
      <c r="I207" s="7"/>
      <c r="J207" s="92" t="s">
        <v>125</v>
      </c>
      <c r="K207" s="92" t="s">
        <v>126</v>
      </c>
      <c r="L207" s="6" t="s">
        <v>316</v>
      </c>
      <c r="M207" s="9">
        <v>1.3</v>
      </c>
      <c r="N207" s="9">
        <v>795.69999999999936</v>
      </c>
      <c r="O207" s="9">
        <v>82.9</v>
      </c>
    </row>
    <row r="208" spans="1:15" ht="20.100000000000001" customHeight="1">
      <c r="A208" s="7" t="s">
        <v>399</v>
      </c>
      <c r="B208" s="6" t="s">
        <v>53</v>
      </c>
      <c r="C208" s="6" t="s">
        <v>406</v>
      </c>
      <c r="D208" s="6" t="s">
        <v>138</v>
      </c>
      <c r="E208" s="6" t="s">
        <v>20</v>
      </c>
      <c r="F208" s="6" t="s">
        <v>21</v>
      </c>
      <c r="G208" s="8">
        <v>15</v>
      </c>
      <c r="H208" s="92" t="s">
        <v>339</v>
      </c>
      <c r="I208" s="7"/>
      <c r="J208" s="92" t="s">
        <v>125</v>
      </c>
      <c r="K208" s="92" t="s">
        <v>126</v>
      </c>
      <c r="L208" s="6" t="s">
        <v>316</v>
      </c>
      <c r="M208" s="9">
        <v>1.4</v>
      </c>
      <c r="N208" s="9">
        <v>797.09999999999934</v>
      </c>
      <c r="O208" s="9">
        <v>82.9</v>
      </c>
    </row>
    <row r="209" spans="1:15" ht="20.100000000000001" customHeight="1">
      <c r="A209" s="7" t="s">
        <v>399</v>
      </c>
      <c r="B209" s="6" t="s">
        <v>53</v>
      </c>
      <c r="C209" s="6" t="s">
        <v>407</v>
      </c>
      <c r="D209" s="6" t="s">
        <v>138</v>
      </c>
      <c r="E209" s="6" t="s">
        <v>20</v>
      </c>
      <c r="F209" s="6" t="s">
        <v>21</v>
      </c>
      <c r="G209" s="8">
        <v>15</v>
      </c>
      <c r="H209" s="92" t="s">
        <v>173</v>
      </c>
      <c r="I209" s="7"/>
      <c r="J209" s="92" t="s">
        <v>125</v>
      </c>
      <c r="K209" s="92" t="s">
        <v>126</v>
      </c>
      <c r="L209" s="6" t="s">
        <v>316</v>
      </c>
      <c r="M209" s="9">
        <v>1.3</v>
      </c>
      <c r="N209" s="9">
        <v>798.3999999999993</v>
      </c>
      <c r="O209" s="9">
        <v>83</v>
      </c>
    </row>
    <row r="210" spans="1:15" ht="20.100000000000001" customHeight="1">
      <c r="A210" s="7" t="s">
        <v>399</v>
      </c>
      <c r="B210" s="6" t="s">
        <v>53</v>
      </c>
      <c r="C210" s="6" t="s">
        <v>408</v>
      </c>
      <c r="D210" s="6" t="s">
        <v>123</v>
      </c>
      <c r="E210" s="6" t="s">
        <v>20</v>
      </c>
      <c r="F210" s="6" t="s">
        <v>21</v>
      </c>
      <c r="G210" s="8">
        <v>15</v>
      </c>
      <c r="H210" s="92" t="s">
        <v>345</v>
      </c>
      <c r="I210" s="7"/>
      <c r="J210" s="92" t="s">
        <v>125</v>
      </c>
      <c r="K210" s="92" t="s">
        <v>126</v>
      </c>
      <c r="L210" s="6" t="s">
        <v>316</v>
      </c>
      <c r="M210" s="9">
        <v>1.9</v>
      </c>
      <c r="N210" s="9">
        <v>800.29999999999927</v>
      </c>
      <c r="O210" s="9">
        <v>83</v>
      </c>
    </row>
    <row r="211" spans="1:15" ht="20.100000000000001" customHeight="1">
      <c r="A211" s="7" t="s">
        <v>399</v>
      </c>
      <c r="B211" s="6" t="s">
        <v>53</v>
      </c>
      <c r="C211" s="6" t="s">
        <v>409</v>
      </c>
      <c r="D211" s="6" t="s">
        <v>123</v>
      </c>
      <c r="E211" s="6" t="s">
        <v>20</v>
      </c>
      <c r="F211" s="6" t="s">
        <v>21</v>
      </c>
      <c r="G211" s="8">
        <v>15</v>
      </c>
      <c r="H211" s="92" t="s">
        <v>345</v>
      </c>
      <c r="I211" s="7"/>
      <c r="J211" s="92" t="s">
        <v>125</v>
      </c>
      <c r="K211" s="92" t="s">
        <v>126</v>
      </c>
      <c r="L211" s="6" t="s">
        <v>316</v>
      </c>
      <c r="M211" s="9">
        <v>1.8</v>
      </c>
      <c r="N211" s="9">
        <v>802.09999999999923</v>
      </c>
      <c r="O211" s="9">
        <v>83</v>
      </c>
    </row>
    <row r="212" spans="1:15" ht="20.100000000000001" customHeight="1">
      <c r="A212" s="7" t="s">
        <v>399</v>
      </c>
      <c r="B212" s="6" t="s">
        <v>53</v>
      </c>
      <c r="C212" s="6" t="s">
        <v>288</v>
      </c>
      <c r="D212" s="6" t="s">
        <v>138</v>
      </c>
      <c r="E212" s="6" t="s">
        <v>20</v>
      </c>
      <c r="F212" s="6" t="s">
        <v>21</v>
      </c>
      <c r="G212" s="8">
        <v>15</v>
      </c>
      <c r="H212" s="92" t="s">
        <v>149</v>
      </c>
      <c r="I212" s="7"/>
      <c r="J212" s="92" t="s">
        <v>125</v>
      </c>
      <c r="K212" s="92" t="s">
        <v>126</v>
      </c>
      <c r="L212" s="6" t="s">
        <v>316</v>
      </c>
      <c r="M212" s="9">
        <v>1.1000000000000001</v>
      </c>
      <c r="N212" s="9">
        <v>803.19999999999925</v>
      </c>
      <c r="O212" s="9">
        <v>83</v>
      </c>
    </row>
    <row r="213" spans="1:15" ht="20.100000000000001" customHeight="1">
      <c r="A213" s="7" t="s">
        <v>399</v>
      </c>
      <c r="B213" s="6" t="s">
        <v>53</v>
      </c>
      <c r="C213" s="6" t="s">
        <v>410</v>
      </c>
      <c r="D213" s="6" t="s">
        <v>135</v>
      </c>
      <c r="E213" s="6" t="s">
        <v>20</v>
      </c>
      <c r="F213" s="6" t="s">
        <v>21</v>
      </c>
      <c r="G213" s="8">
        <v>15</v>
      </c>
      <c r="H213" s="92" t="s">
        <v>151</v>
      </c>
      <c r="I213" s="7"/>
      <c r="J213" s="92" t="s">
        <v>125</v>
      </c>
      <c r="K213" s="92" t="s">
        <v>126</v>
      </c>
      <c r="L213" s="6" t="s">
        <v>316</v>
      </c>
      <c r="M213" s="9">
        <v>3.8</v>
      </c>
      <c r="N213" s="9">
        <v>806.9999999999992</v>
      </c>
      <c r="O213" s="9">
        <v>83.2</v>
      </c>
    </row>
    <row r="214" spans="1:15" ht="20.100000000000001" customHeight="1">
      <c r="A214" s="7" t="s">
        <v>399</v>
      </c>
      <c r="B214" s="6" t="s">
        <v>53</v>
      </c>
      <c r="C214" s="6" t="s">
        <v>411</v>
      </c>
      <c r="D214" s="6" t="s">
        <v>324</v>
      </c>
      <c r="E214" s="6" t="s">
        <v>20</v>
      </c>
      <c r="F214" s="6" t="s">
        <v>22</v>
      </c>
      <c r="G214" s="8">
        <v>15</v>
      </c>
      <c r="H214" s="92" t="s">
        <v>325</v>
      </c>
      <c r="I214" s="7"/>
      <c r="J214" s="92" t="s">
        <v>125</v>
      </c>
      <c r="K214" s="92" t="s">
        <v>126</v>
      </c>
      <c r="L214" s="6" t="s">
        <v>316</v>
      </c>
      <c r="M214" s="9">
        <v>0.3</v>
      </c>
      <c r="N214" s="9">
        <v>807.29999999999916</v>
      </c>
      <c r="O214" s="9">
        <v>83.2</v>
      </c>
    </row>
    <row r="215" spans="1:15" ht="20.100000000000001" customHeight="1">
      <c r="A215" s="7" t="s">
        <v>399</v>
      </c>
      <c r="B215" s="6" t="s">
        <v>53</v>
      </c>
      <c r="C215" s="6" t="s">
        <v>412</v>
      </c>
      <c r="D215" s="6" t="s">
        <v>324</v>
      </c>
      <c r="E215" s="6" t="s">
        <v>20</v>
      </c>
      <c r="F215" s="6" t="s">
        <v>22</v>
      </c>
      <c r="G215" s="8">
        <v>15</v>
      </c>
      <c r="H215" s="92" t="s">
        <v>413</v>
      </c>
      <c r="I215" s="7"/>
      <c r="J215" s="92" t="s">
        <v>125</v>
      </c>
      <c r="K215" s="92" t="s">
        <v>126</v>
      </c>
      <c r="L215" s="6" t="s">
        <v>316</v>
      </c>
      <c r="M215" s="9">
        <v>0.2</v>
      </c>
      <c r="N215" s="9">
        <v>807.4999999999992</v>
      </c>
      <c r="O215" s="9">
        <v>83.2</v>
      </c>
    </row>
    <row r="216" spans="1:15" ht="20.100000000000001" customHeight="1">
      <c r="A216" s="7" t="s">
        <v>399</v>
      </c>
      <c r="B216" s="6" t="s">
        <v>53</v>
      </c>
      <c r="C216" s="6" t="s">
        <v>36</v>
      </c>
      <c r="D216" s="6" t="s">
        <v>123</v>
      </c>
      <c r="E216" s="6" t="s">
        <v>20</v>
      </c>
      <c r="F216" s="6" t="s">
        <v>21</v>
      </c>
      <c r="G216" s="8">
        <v>15</v>
      </c>
      <c r="H216" s="92" t="s">
        <v>366</v>
      </c>
      <c r="I216" s="7"/>
      <c r="J216" s="92" t="s">
        <v>125</v>
      </c>
      <c r="K216" s="92" t="s">
        <v>126</v>
      </c>
      <c r="L216" s="6" t="s">
        <v>316</v>
      </c>
      <c r="M216" s="9">
        <v>4</v>
      </c>
      <c r="N216" s="9">
        <v>811.4999999999992</v>
      </c>
      <c r="O216" s="9">
        <v>83.2</v>
      </c>
    </row>
    <row r="217" spans="1:15" ht="20.100000000000001" customHeight="1">
      <c r="A217" s="7" t="s">
        <v>399</v>
      </c>
      <c r="B217" s="6" t="s">
        <v>53</v>
      </c>
      <c r="C217" s="6" t="s">
        <v>414</v>
      </c>
      <c r="D217" s="6" t="s">
        <v>324</v>
      </c>
      <c r="E217" s="6" t="s">
        <v>20</v>
      </c>
      <c r="F217" s="6" t="s">
        <v>22</v>
      </c>
      <c r="G217" s="8">
        <v>15</v>
      </c>
      <c r="H217" s="92" t="s">
        <v>415</v>
      </c>
      <c r="I217" s="7"/>
      <c r="J217" s="92" t="s">
        <v>125</v>
      </c>
      <c r="K217" s="92" t="s">
        <v>126</v>
      </c>
      <c r="L217" s="6" t="s">
        <v>316</v>
      </c>
      <c r="M217" s="9">
        <v>0.3</v>
      </c>
      <c r="N217" s="9">
        <v>811.79999999999916</v>
      </c>
      <c r="O217" s="9">
        <v>83.2</v>
      </c>
    </row>
    <row r="218" spans="1:15" ht="20.100000000000001" customHeight="1">
      <c r="A218" s="7" t="s">
        <v>399</v>
      </c>
      <c r="B218" s="6" t="s">
        <v>53</v>
      </c>
      <c r="C218" s="6" t="s">
        <v>416</v>
      </c>
      <c r="D218" s="6" t="s">
        <v>324</v>
      </c>
      <c r="E218" s="6" t="s">
        <v>20</v>
      </c>
      <c r="F218" s="6" t="s">
        <v>21</v>
      </c>
      <c r="G218" s="8">
        <v>15</v>
      </c>
      <c r="H218" s="92" t="s">
        <v>417</v>
      </c>
      <c r="I218" s="7"/>
      <c r="J218" s="92" t="s">
        <v>125</v>
      </c>
      <c r="K218" s="92" t="s">
        <v>126</v>
      </c>
      <c r="L218" s="6" t="s">
        <v>316</v>
      </c>
      <c r="M218" s="9">
        <v>2.9</v>
      </c>
      <c r="N218" s="9">
        <v>814.69999999999914</v>
      </c>
      <c r="O218" s="9">
        <v>83.3</v>
      </c>
    </row>
    <row r="219" spans="1:15" ht="20.100000000000001" customHeight="1">
      <c r="A219" s="7" t="s">
        <v>399</v>
      </c>
      <c r="B219" s="6" t="s">
        <v>53</v>
      </c>
      <c r="C219" s="6" t="s">
        <v>370</v>
      </c>
      <c r="D219" s="6" t="s">
        <v>359</v>
      </c>
      <c r="E219" s="6" t="s">
        <v>20</v>
      </c>
      <c r="F219" s="6" t="s">
        <v>21</v>
      </c>
      <c r="G219" s="8">
        <v>15</v>
      </c>
      <c r="H219" s="92" t="s">
        <v>418</v>
      </c>
      <c r="I219" s="7"/>
      <c r="J219" s="92" t="s">
        <v>125</v>
      </c>
      <c r="K219" s="92" t="s">
        <v>126</v>
      </c>
      <c r="L219" s="6" t="s">
        <v>316</v>
      </c>
      <c r="M219" s="9">
        <v>14.2</v>
      </c>
      <c r="N219" s="9">
        <v>828.89999999999918</v>
      </c>
      <c r="O219" s="9">
        <v>83.7</v>
      </c>
    </row>
    <row r="220" spans="1:15" ht="20.100000000000001" customHeight="1">
      <c r="A220" s="7" t="s">
        <v>399</v>
      </c>
      <c r="B220" s="6" t="s">
        <v>53</v>
      </c>
      <c r="C220" s="6" t="s">
        <v>297</v>
      </c>
      <c r="D220" s="6" t="s">
        <v>324</v>
      </c>
      <c r="E220" s="6" t="s">
        <v>20</v>
      </c>
      <c r="F220" s="6" t="s">
        <v>21</v>
      </c>
      <c r="G220" s="8">
        <v>15</v>
      </c>
      <c r="H220" s="92" t="s">
        <v>417</v>
      </c>
      <c r="I220" s="7"/>
      <c r="J220" s="92" t="s">
        <v>125</v>
      </c>
      <c r="K220" s="92" t="s">
        <v>126</v>
      </c>
      <c r="L220" s="6" t="s">
        <v>316</v>
      </c>
      <c r="M220" s="9">
        <v>1.3</v>
      </c>
      <c r="N220" s="9">
        <v>830.19999999999914</v>
      </c>
      <c r="O220" s="9">
        <v>83.7</v>
      </c>
    </row>
    <row r="221" spans="1:15" ht="20.100000000000001" customHeight="1">
      <c r="A221" s="7" t="s">
        <v>399</v>
      </c>
      <c r="B221" s="6" t="s">
        <v>53</v>
      </c>
      <c r="C221" s="6" t="s">
        <v>419</v>
      </c>
      <c r="D221" s="6" t="s">
        <v>135</v>
      </c>
      <c r="E221" s="6" t="s">
        <v>20</v>
      </c>
      <c r="F221" s="6" t="s">
        <v>21</v>
      </c>
      <c r="G221" s="8">
        <v>15</v>
      </c>
      <c r="H221" s="92" t="s">
        <v>420</v>
      </c>
      <c r="I221" s="7"/>
      <c r="J221" s="92" t="s">
        <v>125</v>
      </c>
      <c r="K221" s="92" t="s">
        <v>126</v>
      </c>
      <c r="L221" s="6" t="s">
        <v>316</v>
      </c>
      <c r="M221" s="9">
        <v>6.1</v>
      </c>
      <c r="N221" s="9">
        <v>836.29999999999916</v>
      </c>
      <c r="O221" s="9">
        <v>83.7</v>
      </c>
    </row>
    <row r="222" spans="1:15" ht="20.100000000000001" customHeight="1">
      <c r="A222" s="7" t="s">
        <v>399</v>
      </c>
      <c r="B222" s="6" t="s">
        <v>53</v>
      </c>
      <c r="C222" s="6" t="s">
        <v>421</v>
      </c>
      <c r="D222" s="6" t="s">
        <v>123</v>
      </c>
      <c r="E222" s="6" t="s">
        <v>20</v>
      </c>
      <c r="F222" s="6" t="s">
        <v>21</v>
      </c>
      <c r="G222" s="8">
        <v>15</v>
      </c>
      <c r="H222" s="92" t="s">
        <v>422</v>
      </c>
      <c r="I222" s="7"/>
      <c r="J222" s="92" t="s">
        <v>125</v>
      </c>
      <c r="K222" s="92" t="s">
        <v>126</v>
      </c>
      <c r="L222" s="6" t="s">
        <v>316</v>
      </c>
      <c r="M222" s="9">
        <v>4.7</v>
      </c>
      <c r="N222" s="9">
        <v>840.9999999999992</v>
      </c>
      <c r="O222" s="9">
        <v>84</v>
      </c>
    </row>
    <row r="223" spans="1:15" ht="20.100000000000001" customHeight="1">
      <c r="A223" s="7" t="s">
        <v>399</v>
      </c>
      <c r="B223" s="6" t="s">
        <v>53</v>
      </c>
      <c r="C223" s="6" t="s">
        <v>38</v>
      </c>
      <c r="D223" s="6" t="s">
        <v>138</v>
      </c>
      <c r="E223" s="6" t="s">
        <v>20</v>
      </c>
      <c r="F223" s="6" t="s">
        <v>22</v>
      </c>
      <c r="G223" s="8">
        <v>15</v>
      </c>
      <c r="H223" s="92" t="s">
        <v>423</v>
      </c>
      <c r="I223" s="7"/>
      <c r="J223" s="92" t="s">
        <v>125</v>
      </c>
      <c r="K223" s="92" t="s">
        <v>126</v>
      </c>
      <c r="L223" s="6" t="s">
        <v>316</v>
      </c>
      <c r="M223" s="9">
        <v>2.6</v>
      </c>
      <c r="N223" s="9">
        <v>843.59999999999923</v>
      </c>
      <c r="O223" s="9">
        <v>84</v>
      </c>
    </row>
    <row r="224" spans="1:15" ht="20.100000000000001" customHeight="1">
      <c r="A224" s="7" t="s">
        <v>399</v>
      </c>
      <c r="B224" s="6" t="s">
        <v>53</v>
      </c>
      <c r="C224" s="6" t="s">
        <v>39</v>
      </c>
      <c r="D224" s="6" t="s">
        <v>135</v>
      </c>
      <c r="E224" s="6" t="s">
        <v>20</v>
      </c>
      <c r="F224" s="6" t="s">
        <v>22</v>
      </c>
      <c r="G224" s="8">
        <v>15</v>
      </c>
      <c r="H224" s="92" t="s">
        <v>424</v>
      </c>
      <c r="I224" s="7"/>
      <c r="J224" s="92" t="s">
        <v>125</v>
      </c>
      <c r="K224" s="92" t="s">
        <v>126</v>
      </c>
      <c r="L224" s="6" t="s">
        <v>316</v>
      </c>
      <c r="M224" s="9">
        <v>4.8</v>
      </c>
      <c r="N224" s="9">
        <v>848.39999999999918</v>
      </c>
      <c r="O224" s="9">
        <v>84</v>
      </c>
    </row>
    <row r="225" spans="1:15" ht="20.100000000000001" customHeight="1">
      <c r="A225" s="7" t="s">
        <v>399</v>
      </c>
      <c r="B225" s="6" t="s">
        <v>53</v>
      </c>
      <c r="C225" s="6" t="s">
        <v>425</v>
      </c>
      <c r="D225" s="6" t="s">
        <v>324</v>
      </c>
      <c r="E225" s="6" t="s">
        <v>20</v>
      </c>
      <c r="F225" s="6" t="s">
        <v>21</v>
      </c>
      <c r="G225" s="8">
        <v>15</v>
      </c>
      <c r="H225" s="92" t="s">
        <v>426</v>
      </c>
      <c r="I225" s="7"/>
      <c r="J225" s="92" t="s">
        <v>125</v>
      </c>
      <c r="K225" s="92" t="s">
        <v>126</v>
      </c>
      <c r="L225" s="6" t="s">
        <v>316</v>
      </c>
      <c r="M225" s="9">
        <v>1.3</v>
      </c>
      <c r="N225" s="9">
        <v>849.69999999999914</v>
      </c>
      <c r="O225" s="9">
        <v>84</v>
      </c>
    </row>
    <row r="226" spans="1:15" ht="20.100000000000001" customHeight="1">
      <c r="A226" s="7" t="s">
        <v>399</v>
      </c>
      <c r="B226" s="6" t="s">
        <v>53</v>
      </c>
      <c r="C226" s="6" t="s">
        <v>379</v>
      </c>
      <c r="D226" s="6" t="s">
        <v>324</v>
      </c>
      <c r="E226" s="6" t="s">
        <v>20</v>
      </c>
      <c r="F226" s="6" t="s">
        <v>22</v>
      </c>
      <c r="G226" s="8">
        <v>15</v>
      </c>
      <c r="H226" s="92" t="s">
        <v>427</v>
      </c>
      <c r="I226" s="7"/>
      <c r="J226" s="92" t="s">
        <v>125</v>
      </c>
      <c r="K226" s="92" t="s">
        <v>126</v>
      </c>
      <c r="L226" s="6" t="s">
        <v>316</v>
      </c>
      <c r="M226" s="9">
        <v>1</v>
      </c>
      <c r="N226" s="9">
        <v>850.69999999999914</v>
      </c>
      <c r="O226" s="9">
        <v>84</v>
      </c>
    </row>
    <row r="227" spans="1:15" ht="20.100000000000001" customHeight="1">
      <c r="A227" s="7" t="s">
        <v>399</v>
      </c>
      <c r="B227" s="6" t="s">
        <v>53</v>
      </c>
      <c r="C227" s="6" t="s">
        <v>428</v>
      </c>
      <c r="D227" s="6" t="s">
        <v>135</v>
      </c>
      <c r="E227" s="6" t="s">
        <v>20</v>
      </c>
      <c r="F227" s="6" t="s">
        <v>21</v>
      </c>
      <c r="G227" s="8">
        <v>15</v>
      </c>
      <c r="H227" s="92" t="s">
        <v>429</v>
      </c>
      <c r="I227" s="7"/>
      <c r="J227" s="92" t="s">
        <v>125</v>
      </c>
      <c r="K227" s="92" t="s">
        <v>126</v>
      </c>
      <c r="L227" s="6" t="s">
        <v>316</v>
      </c>
      <c r="M227" s="9">
        <v>7.3</v>
      </c>
      <c r="N227" s="9">
        <v>857.99999999999909</v>
      </c>
      <c r="O227" s="9">
        <v>84.1</v>
      </c>
    </row>
    <row r="228" spans="1:15" ht="20.100000000000001" customHeight="1">
      <c r="A228" s="7" t="s">
        <v>399</v>
      </c>
      <c r="B228" s="6" t="s">
        <v>53</v>
      </c>
      <c r="C228" s="6" t="s">
        <v>244</v>
      </c>
      <c r="D228" s="6" t="s">
        <v>138</v>
      </c>
      <c r="E228" s="6" t="s">
        <v>20</v>
      </c>
      <c r="F228" s="6" t="s">
        <v>22</v>
      </c>
      <c r="G228" s="8">
        <v>15</v>
      </c>
      <c r="H228" s="92" t="s">
        <v>430</v>
      </c>
      <c r="I228" s="7"/>
      <c r="J228" s="92" t="s">
        <v>125</v>
      </c>
      <c r="K228" s="92" t="s">
        <v>126</v>
      </c>
      <c r="L228" s="6" t="s">
        <v>316</v>
      </c>
      <c r="M228" s="9">
        <v>5.8</v>
      </c>
      <c r="N228" s="9">
        <v>863.79999999999905</v>
      </c>
      <c r="O228" s="9">
        <v>84.1</v>
      </c>
    </row>
    <row r="229" spans="1:15" ht="20.100000000000001" customHeight="1">
      <c r="A229" s="7" t="s">
        <v>399</v>
      </c>
      <c r="B229" s="6" t="s">
        <v>53</v>
      </c>
      <c r="C229" s="6" t="s">
        <v>160</v>
      </c>
      <c r="D229" s="6" t="s">
        <v>135</v>
      </c>
      <c r="E229" s="6" t="s">
        <v>20</v>
      </c>
      <c r="F229" s="6" t="s">
        <v>21</v>
      </c>
      <c r="G229" s="8">
        <v>15</v>
      </c>
      <c r="H229" s="92" t="s">
        <v>161</v>
      </c>
      <c r="I229" s="7"/>
      <c r="J229" s="92" t="s">
        <v>125</v>
      </c>
      <c r="K229" s="92" t="s">
        <v>126</v>
      </c>
      <c r="L229" s="6" t="s">
        <v>316</v>
      </c>
      <c r="M229" s="9">
        <v>4</v>
      </c>
      <c r="N229" s="9">
        <v>867.79999999999905</v>
      </c>
      <c r="O229" s="9">
        <v>84.1</v>
      </c>
    </row>
    <row r="230" spans="1:15" ht="20.100000000000001" customHeight="1">
      <c r="A230" s="7" t="s">
        <v>399</v>
      </c>
      <c r="B230" s="6" t="s">
        <v>53</v>
      </c>
      <c r="C230" s="6" t="s">
        <v>431</v>
      </c>
      <c r="D230" s="6" t="s">
        <v>324</v>
      </c>
      <c r="E230" s="6" t="s">
        <v>20</v>
      </c>
      <c r="F230" s="6" t="s">
        <v>22</v>
      </c>
      <c r="G230" s="8">
        <v>15</v>
      </c>
      <c r="H230" s="92" t="s">
        <v>388</v>
      </c>
      <c r="I230" s="7"/>
      <c r="J230" s="92" t="s">
        <v>125</v>
      </c>
      <c r="K230" s="92" t="s">
        <v>126</v>
      </c>
      <c r="L230" s="6" t="s">
        <v>316</v>
      </c>
      <c r="M230" s="9">
        <v>0.5</v>
      </c>
      <c r="N230" s="9">
        <v>868.29999999999905</v>
      </c>
      <c r="O230" s="9">
        <v>84.1</v>
      </c>
    </row>
    <row r="231" spans="1:15" ht="20.100000000000001" customHeight="1">
      <c r="A231" s="7" t="s">
        <v>399</v>
      </c>
      <c r="B231" s="6" t="s">
        <v>53</v>
      </c>
      <c r="C231" s="6" t="s">
        <v>389</v>
      </c>
      <c r="D231" s="6" t="s">
        <v>135</v>
      </c>
      <c r="E231" s="6" t="s">
        <v>20</v>
      </c>
      <c r="F231" s="6" t="s">
        <v>21</v>
      </c>
      <c r="G231" s="8">
        <v>15</v>
      </c>
      <c r="H231" s="92" t="s">
        <v>257</v>
      </c>
      <c r="I231" s="7"/>
      <c r="J231" s="92" t="s">
        <v>125</v>
      </c>
      <c r="K231" s="92" t="s">
        <v>126</v>
      </c>
      <c r="L231" s="6" t="s">
        <v>316</v>
      </c>
      <c r="M231" s="9">
        <v>3.4</v>
      </c>
      <c r="N231" s="9">
        <v>871.69999999999902</v>
      </c>
      <c r="O231" s="9">
        <v>84.1</v>
      </c>
    </row>
    <row r="232" spans="1:15" ht="20.100000000000001" customHeight="1">
      <c r="A232" s="7" t="s">
        <v>399</v>
      </c>
      <c r="B232" s="6" t="s">
        <v>53</v>
      </c>
      <c r="C232" s="6" t="s">
        <v>432</v>
      </c>
      <c r="D232" s="6" t="s">
        <v>359</v>
      </c>
      <c r="E232" s="6" t="s">
        <v>20</v>
      </c>
      <c r="F232" s="6" t="s">
        <v>21</v>
      </c>
      <c r="G232" s="8">
        <v>15</v>
      </c>
      <c r="H232" s="92" t="s">
        <v>433</v>
      </c>
      <c r="I232" s="7"/>
      <c r="J232" s="92" t="s">
        <v>125</v>
      </c>
      <c r="K232" s="92" t="s">
        <v>126</v>
      </c>
      <c r="L232" s="6" t="s">
        <v>316</v>
      </c>
      <c r="M232" s="9">
        <v>4.7</v>
      </c>
      <c r="N232" s="9">
        <v>876.39999999999907</v>
      </c>
      <c r="O232" s="9">
        <v>84.1</v>
      </c>
    </row>
    <row r="233" spans="1:15" ht="20.100000000000001" customHeight="1">
      <c r="A233" s="7" t="s">
        <v>399</v>
      </c>
      <c r="B233" s="6" t="s">
        <v>53</v>
      </c>
      <c r="C233" s="6" t="s">
        <v>245</v>
      </c>
      <c r="D233" s="6" t="s">
        <v>123</v>
      </c>
      <c r="E233" s="6" t="s">
        <v>20</v>
      </c>
      <c r="F233" s="6" t="s">
        <v>22</v>
      </c>
      <c r="G233" s="8">
        <v>15</v>
      </c>
      <c r="H233" s="92" t="s">
        <v>434</v>
      </c>
      <c r="I233" s="7"/>
      <c r="J233" s="92" t="s">
        <v>125</v>
      </c>
      <c r="K233" s="92" t="s">
        <v>126</v>
      </c>
      <c r="L233" s="6" t="s">
        <v>316</v>
      </c>
      <c r="M233" s="9">
        <v>0.4</v>
      </c>
      <c r="N233" s="9">
        <v>876.79999999999905</v>
      </c>
      <c r="O233" s="9">
        <v>84.1</v>
      </c>
    </row>
    <row r="234" spans="1:15" ht="20.100000000000001" customHeight="1">
      <c r="A234" s="7" t="s">
        <v>399</v>
      </c>
      <c r="B234" s="6" t="s">
        <v>53</v>
      </c>
      <c r="C234" s="6" t="s">
        <v>47</v>
      </c>
      <c r="D234" s="6" t="s">
        <v>138</v>
      </c>
      <c r="E234" s="6" t="s">
        <v>20</v>
      </c>
      <c r="F234" s="6" t="s">
        <v>21</v>
      </c>
      <c r="G234" s="8">
        <v>15</v>
      </c>
      <c r="H234" s="92" t="s">
        <v>391</v>
      </c>
      <c r="I234" s="7"/>
      <c r="J234" s="92" t="s">
        <v>125</v>
      </c>
      <c r="K234" s="92" t="s">
        <v>126</v>
      </c>
      <c r="L234" s="6" t="s">
        <v>316</v>
      </c>
      <c r="M234" s="9">
        <v>0.8</v>
      </c>
      <c r="N234" s="9">
        <v>877.599999999999</v>
      </c>
      <c r="O234" s="9">
        <v>84.1</v>
      </c>
    </row>
    <row r="235" spans="1:15" ht="20.100000000000001" customHeight="1">
      <c r="A235" s="7" t="s">
        <v>399</v>
      </c>
      <c r="B235" s="6" t="s">
        <v>53</v>
      </c>
      <c r="C235" s="6" t="s">
        <v>49</v>
      </c>
      <c r="D235" s="6" t="s">
        <v>138</v>
      </c>
      <c r="E235" s="6" t="s">
        <v>20</v>
      </c>
      <c r="F235" s="6" t="s">
        <v>22</v>
      </c>
      <c r="G235" s="8">
        <v>15</v>
      </c>
      <c r="H235" s="92" t="s">
        <v>435</v>
      </c>
      <c r="I235" s="7"/>
      <c r="J235" s="92" t="s">
        <v>125</v>
      </c>
      <c r="K235" s="92" t="s">
        <v>126</v>
      </c>
      <c r="L235" s="6" t="s">
        <v>316</v>
      </c>
      <c r="M235" s="9">
        <v>0.6</v>
      </c>
      <c r="N235" s="9">
        <v>878.19999999999902</v>
      </c>
      <c r="O235" s="9">
        <v>84.1</v>
      </c>
    </row>
    <row r="236" spans="1:15" ht="20.100000000000001" customHeight="1">
      <c r="A236" s="7" t="s">
        <v>436</v>
      </c>
      <c r="B236" s="6" t="s">
        <v>129</v>
      </c>
      <c r="C236" s="6" t="s">
        <v>317</v>
      </c>
      <c r="D236" s="6" t="s">
        <v>138</v>
      </c>
      <c r="E236" s="6" t="s">
        <v>20</v>
      </c>
      <c r="F236" s="6" t="s">
        <v>21</v>
      </c>
      <c r="G236" s="8">
        <v>15</v>
      </c>
      <c r="H236" s="92" t="s">
        <v>139</v>
      </c>
      <c r="I236" s="7"/>
      <c r="J236" s="92" t="s">
        <v>125</v>
      </c>
      <c r="K236" s="92" t="s">
        <v>126</v>
      </c>
      <c r="L236" s="6" t="s">
        <v>316</v>
      </c>
      <c r="M236" s="9">
        <v>0.6</v>
      </c>
      <c r="N236" s="9">
        <v>878.79999999999905</v>
      </c>
      <c r="O236" s="9">
        <v>84.1</v>
      </c>
    </row>
    <row r="237" spans="1:15" ht="20.100000000000001" customHeight="1">
      <c r="A237" s="7" t="s">
        <v>436</v>
      </c>
      <c r="B237" s="6" t="s">
        <v>129</v>
      </c>
      <c r="C237" s="6" t="s">
        <v>437</v>
      </c>
      <c r="D237" s="6" t="s">
        <v>359</v>
      </c>
      <c r="E237" s="6" t="s">
        <v>20</v>
      </c>
      <c r="F237" s="6" t="s">
        <v>21</v>
      </c>
      <c r="G237" s="8">
        <v>15</v>
      </c>
      <c r="H237" s="92" t="s">
        <v>402</v>
      </c>
      <c r="I237" s="7"/>
      <c r="J237" s="92" t="s">
        <v>125</v>
      </c>
      <c r="K237" s="92" t="s">
        <v>126</v>
      </c>
      <c r="L237" s="6" t="s">
        <v>316</v>
      </c>
      <c r="M237" s="9">
        <v>1.5</v>
      </c>
      <c r="N237" s="9">
        <v>880.29999999999905</v>
      </c>
      <c r="O237" s="9">
        <v>84.1</v>
      </c>
    </row>
    <row r="238" spans="1:15" ht="20.100000000000001" customHeight="1">
      <c r="A238" s="7" t="s">
        <v>436</v>
      </c>
      <c r="B238" s="6" t="s">
        <v>129</v>
      </c>
      <c r="C238" s="6" t="s">
        <v>438</v>
      </c>
      <c r="D238" s="6" t="s">
        <v>324</v>
      </c>
      <c r="E238" s="6" t="s">
        <v>20</v>
      </c>
      <c r="F238" s="6" t="s">
        <v>22</v>
      </c>
      <c r="G238" s="8">
        <v>15</v>
      </c>
      <c r="H238" s="92" t="s">
        <v>439</v>
      </c>
      <c r="I238" s="7"/>
      <c r="J238" s="92" t="s">
        <v>125</v>
      </c>
      <c r="K238" s="92" t="s">
        <v>126</v>
      </c>
      <c r="L238" s="6" t="s">
        <v>316</v>
      </c>
      <c r="M238" s="9">
        <v>0.4</v>
      </c>
      <c r="N238" s="9">
        <v>880.69999999999902</v>
      </c>
      <c r="O238" s="9">
        <v>84.1</v>
      </c>
    </row>
    <row r="239" spans="1:15" ht="20.100000000000001" customHeight="1">
      <c r="A239" s="7" t="s">
        <v>436</v>
      </c>
      <c r="B239" s="6" t="s">
        <v>129</v>
      </c>
      <c r="C239" s="6" t="s">
        <v>440</v>
      </c>
      <c r="D239" s="6" t="s">
        <v>135</v>
      </c>
      <c r="E239" s="6" t="s">
        <v>20</v>
      </c>
      <c r="F239" s="6" t="s">
        <v>21</v>
      </c>
      <c r="G239" s="8">
        <v>15</v>
      </c>
      <c r="H239" s="92" t="s">
        <v>136</v>
      </c>
      <c r="I239" s="7"/>
      <c r="J239" s="92" t="s">
        <v>125</v>
      </c>
      <c r="K239" s="92" t="s">
        <v>126</v>
      </c>
      <c r="L239" s="6" t="s">
        <v>316</v>
      </c>
      <c r="M239" s="9">
        <v>5.9</v>
      </c>
      <c r="N239" s="9">
        <v>886.599999999999</v>
      </c>
      <c r="O239" s="9">
        <v>84.1</v>
      </c>
    </row>
    <row r="240" spans="1:15" ht="20.100000000000001" customHeight="1">
      <c r="A240" s="7" t="s">
        <v>436</v>
      </c>
      <c r="B240" s="6" t="s">
        <v>129</v>
      </c>
      <c r="C240" s="6" t="s">
        <v>441</v>
      </c>
      <c r="D240" s="6" t="s">
        <v>324</v>
      </c>
      <c r="E240" s="6" t="s">
        <v>20</v>
      </c>
      <c r="F240" s="6" t="s">
        <v>22</v>
      </c>
      <c r="G240" s="8">
        <v>15</v>
      </c>
      <c r="H240" s="92" t="s">
        <v>442</v>
      </c>
      <c r="I240" s="7"/>
      <c r="J240" s="92" t="s">
        <v>125</v>
      </c>
      <c r="K240" s="92" t="s">
        <v>126</v>
      </c>
      <c r="L240" s="6" t="s">
        <v>316</v>
      </c>
      <c r="M240" s="9">
        <v>0.3</v>
      </c>
      <c r="N240" s="9">
        <v>886.89999999999895</v>
      </c>
      <c r="O240" s="9">
        <v>84.1</v>
      </c>
    </row>
    <row r="241" spans="1:15" ht="20.100000000000001" customHeight="1">
      <c r="A241" s="7" t="s">
        <v>436</v>
      </c>
      <c r="B241" s="6" t="s">
        <v>129</v>
      </c>
      <c r="C241" s="6" t="s">
        <v>169</v>
      </c>
      <c r="D241" s="6" t="s">
        <v>123</v>
      </c>
      <c r="E241" s="6" t="s">
        <v>20</v>
      </c>
      <c r="F241" s="6" t="s">
        <v>21</v>
      </c>
      <c r="G241" s="8">
        <v>15</v>
      </c>
      <c r="H241" s="92" t="s">
        <v>319</v>
      </c>
      <c r="I241" s="7"/>
      <c r="J241" s="92" t="s">
        <v>125</v>
      </c>
      <c r="K241" s="92" t="s">
        <v>126</v>
      </c>
      <c r="L241" s="6" t="s">
        <v>316</v>
      </c>
      <c r="M241" s="9">
        <v>5.8</v>
      </c>
      <c r="N241" s="9">
        <v>892.69999999999891</v>
      </c>
      <c r="O241" s="9">
        <v>84.1</v>
      </c>
    </row>
    <row r="242" spans="1:15" ht="20.100000000000001" customHeight="1">
      <c r="A242" s="7" t="s">
        <v>436</v>
      </c>
      <c r="B242" s="6" t="s">
        <v>129</v>
      </c>
      <c r="C242" s="6" t="s">
        <v>443</v>
      </c>
      <c r="D242" s="6" t="s">
        <v>324</v>
      </c>
      <c r="E242" s="6" t="s">
        <v>20</v>
      </c>
      <c r="F242" s="6" t="s">
        <v>22</v>
      </c>
      <c r="G242" s="8">
        <v>15</v>
      </c>
      <c r="H242" s="92" t="s">
        <v>325</v>
      </c>
      <c r="I242" s="7"/>
      <c r="J242" s="92" t="s">
        <v>125</v>
      </c>
      <c r="K242" s="92" t="s">
        <v>126</v>
      </c>
      <c r="L242" s="6" t="s">
        <v>316</v>
      </c>
      <c r="M242" s="9">
        <v>0.1</v>
      </c>
      <c r="N242" s="9">
        <v>892.79999999999893</v>
      </c>
      <c r="O242" s="9">
        <v>84.1</v>
      </c>
    </row>
    <row r="243" spans="1:15" ht="20.100000000000001" customHeight="1">
      <c r="A243" s="7" t="s">
        <v>436</v>
      </c>
      <c r="B243" s="6" t="s">
        <v>129</v>
      </c>
      <c r="C243" s="6" t="s">
        <v>250</v>
      </c>
      <c r="D243" s="6" t="s">
        <v>135</v>
      </c>
      <c r="E243" s="6" t="s">
        <v>20</v>
      </c>
      <c r="F243" s="6" t="s">
        <v>22</v>
      </c>
      <c r="G243" s="8">
        <v>15</v>
      </c>
      <c r="H243" s="92" t="s">
        <v>141</v>
      </c>
      <c r="I243" s="7"/>
      <c r="J243" s="92" t="s">
        <v>125</v>
      </c>
      <c r="K243" s="92" t="s">
        <v>126</v>
      </c>
      <c r="L243" s="6" t="s">
        <v>316</v>
      </c>
      <c r="M243" s="9">
        <v>5.9</v>
      </c>
      <c r="N243" s="9">
        <v>898.69999999999891</v>
      </c>
      <c r="O243" s="9">
        <v>84.2</v>
      </c>
    </row>
    <row r="244" spans="1:15" ht="20.100000000000001" customHeight="1">
      <c r="A244" s="7" t="s">
        <v>436</v>
      </c>
      <c r="B244" s="6" t="s">
        <v>129</v>
      </c>
      <c r="C244" s="6" t="s">
        <v>444</v>
      </c>
      <c r="D244" s="6" t="s">
        <v>138</v>
      </c>
      <c r="E244" s="6" t="s">
        <v>20</v>
      </c>
      <c r="F244" s="6" t="s">
        <v>21</v>
      </c>
      <c r="G244" s="8">
        <v>15</v>
      </c>
      <c r="H244" s="92" t="s">
        <v>329</v>
      </c>
      <c r="I244" s="7"/>
      <c r="J244" s="92" t="s">
        <v>125</v>
      </c>
      <c r="K244" s="92" t="s">
        <v>126</v>
      </c>
      <c r="L244" s="6" t="s">
        <v>316</v>
      </c>
      <c r="M244" s="9">
        <v>0.8</v>
      </c>
      <c r="N244" s="9">
        <v>899.49999999999886</v>
      </c>
      <c r="O244" s="9">
        <v>84.2</v>
      </c>
    </row>
    <row r="245" spans="1:15" ht="20.100000000000001" customHeight="1">
      <c r="A245" s="7" t="s">
        <v>436</v>
      </c>
      <c r="B245" s="6" t="s">
        <v>129</v>
      </c>
      <c r="C245" s="6" t="s">
        <v>445</v>
      </c>
      <c r="D245" s="6" t="s">
        <v>138</v>
      </c>
      <c r="E245" s="6" t="s">
        <v>20</v>
      </c>
      <c r="F245" s="6" t="s">
        <v>21</v>
      </c>
      <c r="G245" s="8">
        <v>15</v>
      </c>
      <c r="H245" s="92" t="s">
        <v>331</v>
      </c>
      <c r="I245" s="7"/>
      <c r="J245" s="92" t="s">
        <v>125</v>
      </c>
      <c r="K245" s="92" t="s">
        <v>126</v>
      </c>
      <c r="L245" s="6" t="s">
        <v>316</v>
      </c>
      <c r="M245" s="9">
        <v>1.3</v>
      </c>
      <c r="N245" s="9">
        <v>900.79999999999882</v>
      </c>
      <c r="O245" s="9">
        <v>84.2</v>
      </c>
    </row>
    <row r="246" spans="1:15" ht="20.100000000000001" customHeight="1">
      <c r="A246" s="7" t="s">
        <v>436</v>
      </c>
      <c r="B246" s="6" t="s">
        <v>129</v>
      </c>
      <c r="C246" s="6" t="s">
        <v>446</v>
      </c>
      <c r="D246" s="6" t="s">
        <v>135</v>
      </c>
      <c r="E246" s="6" t="s">
        <v>20</v>
      </c>
      <c r="F246" s="6" t="s">
        <v>21</v>
      </c>
      <c r="G246" s="8">
        <v>15</v>
      </c>
      <c r="H246" s="92" t="s">
        <v>145</v>
      </c>
      <c r="I246" s="7"/>
      <c r="J246" s="92" t="s">
        <v>125</v>
      </c>
      <c r="K246" s="92" t="s">
        <v>126</v>
      </c>
      <c r="L246" s="6" t="s">
        <v>316</v>
      </c>
      <c r="M246" s="9">
        <v>2.2000000000000002</v>
      </c>
      <c r="N246" s="9">
        <v>902.99999999999886</v>
      </c>
      <c r="O246" s="9">
        <v>84.2</v>
      </c>
    </row>
    <row r="247" spans="1:15" ht="20.100000000000001" customHeight="1">
      <c r="A247" s="7" t="s">
        <v>436</v>
      </c>
      <c r="B247" s="6" t="s">
        <v>129</v>
      </c>
      <c r="C247" s="6" t="s">
        <v>447</v>
      </c>
      <c r="D247" s="6" t="s">
        <v>138</v>
      </c>
      <c r="E247" s="6" t="s">
        <v>20</v>
      </c>
      <c r="F247" s="6" t="s">
        <v>21</v>
      </c>
      <c r="G247" s="8">
        <v>15</v>
      </c>
      <c r="H247" s="92" t="s">
        <v>339</v>
      </c>
      <c r="I247" s="7"/>
      <c r="J247" s="92" t="s">
        <v>125</v>
      </c>
      <c r="K247" s="92" t="s">
        <v>126</v>
      </c>
      <c r="L247" s="6" t="s">
        <v>316</v>
      </c>
      <c r="M247" s="9">
        <v>1</v>
      </c>
      <c r="N247" s="9">
        <v>903.99999999999886</v>
      </c>
      <c r="O247" s="9">
        <v>84.2</v>
      </c>
    </row>
    <row r="248" spans="1:15" ht="20.100000000000001" customHeight="1">
      <c r="A248" s="7" t="s">
        <v>436</v>
      </c>
      <c r="B248" s="6" t="s">
        <v>129</v>
      </c>
      <c r="C248" s="6" t="s">
        <v>341</v>
      </c>
      <c r="D248" s="6" t="s">
        <v>138</v>
      </c>
      <c r="E248" s="6" t="s">
        <v>20</v>
      </c>
      <c r="F248" s="6" t="s">
        <v>21</v>
      </c>
      <c r="G248" s="8">
        <v>15</v>
      </c>
      <c r="H248" s="92" t="s">
        <v>339</v>
      </c>
      <c r="I248" s="7"/>
      <c r="J248" s="92" t="s">
        <v>125</v>
      </c>
      <c r="K248" s="92" t="s">
        <v>126</v>
      </c>
      <c r="L248" s="6" t="s">
        <v>316</v>
      </c>
      <c r="M248" s="9">
        <v>1.3</v>
      </c>
      <c r="N248" s="9">
        <v>905.29999999999882</v>
      </c>
      <c r="O248" s="9">
        <v>84.2</v>
      </c>
    </row>
    <row r="249" spans="1:15" ht="20.100000000000001" customHeight="1">
      <c r="A249" s="7" t="s">
        <v>436</v>
      </c>
      <c r="B249" s="6" t="s">
        <v>129</v>
      </c>
      <c r="C249" s="6" t="s">
        <v>448</v>
      </c>
      <c r="D249" s="6" t="s">
        <v>135</v>
      </c>
      <c r="E249" s="6" t="s">
        <v>20</v>
      </c>
      <c r="F249" s="6" t="s">
        <v>21</v>
      </c>
      <c r="G249" s="8">
        <v>15</v>
      </c>
      <c r="H249" s="92" t="s">
        <v>147</v>
      </c>
      <c r="I249" s="7"/>
      <c r="J249" s="92" t="s">
        <v>125</v>
      </c>
      <c r="K249" s="92" t="s">
        <v>126</v>
      </c>
      <c r="L249" s="6" t="s">
        <v>316</v>
      </c>
      <c r="M249" s="9">
        <v>4.9000000000000004</v>
      </c>
      <c r="N249" s="9">
        <v>910.19999999999879</v>
      </c>
      <c r="O249" s="9">
        <v>84.3</v>
      </c>
    </row>
    <row r="250" spans="1:15" ht="20.100000000000001" customHeight="1">
      <c r="A250" s="7" t="s">
        <v>436</v>
      </c>
      <c r="B250" s="6" t="s">
        <v>129</v>
      </c>
      <c r="C250" s="6" t="s">
        <v>449</v>
      </c>
      <c r="D250" s="6" t="s">
        <v>359</v>
      </c>
      <c r="E250" s="6" t="s">
        <v>20</v>
      </c>
      <c r="F250" s="6" t="s">
        <v>21</v>
      </c>
      <c r="G250" s="8">
        <v>15</v>
      </c>
      <c r="H250" s="92" t="s">
        <v>450</v>
      </c>
      <c r="I250" s="7"/>
      <c r="J250" s="92" t="s">
        <v>125</v>
      </c>
      <c r="K250" s="92" t="s">
        <v>126</v>
      </c>
      <c r="L250" s="6" t="s">
        <v>316</v>
      </c>
      <c r="M250" s="9">
        <v>1</v>
      </c>
      <c r="N250" s="9">
        <v>911.19999999999879</v>
      </c>
      <c r="O250" s="9">
        <v>84.5</v>
      </c>
    </row>
    <row r="251" spans="1:15" ht="20.100000000000001" customHeight="1">
      <c r="A251" s="7" t="s">
        <v>436</v>
      </c>
      <c r="B251" s="6" t="s">
        <v>129</v>
      </c>
      <c r="C251" s="6" t="s">
        <v>200</v>
      </c>
      <c r="D251" s="6" t="s">
        <v>135</v>
      </c>
      <c r="E251" s="6" t="s">
        <v>20</v>
      </c>
      <c r="F251" s="6" t="s">
        <v>21</v>
      </c>
      <c r="G251" s="8">
        <v>15</v>
      </c>
      <c r="H251" s="92" t="s">
        <v>175</v>
      </c>
      <c r="I251" s="7"/>
      <c r="J251" s="92" t="s">
        <v>125</v>
      </c>
      <c r="K251" s="92" t="s">
        <v>126</v>
      </c>
      <c r="L251" s="6" t="s">
        <v>316</v>
      </c>
      <c r="M251" s="9">
        <v>3.4</v>
      </c>
      <c r="N251" s="9">
        <v>914.59999999999877</v>
      </c>
      <c r="O251" s="9">
        <v>84.5</v>
      </c>
    </row>
    <row r="252" spans="1:15" ht="20.100000000000001" customHeight="1">
      <c r="A252" s="7" t="s">
        <v>436</v>
      </c>
      <c r="B252" s="6" t="s">
        <v>129</v>
      </c>
      <c r="C252" s="6" t="s">
        <v>451</v>
      </c>
      <c r="D252" s="6" t="s">
        <v>138</v>
      </c>
      <c r="E252" s="6" t="s">
        <v>20</v>
      </c>
      <c r="F252" s="6" t="s">
        <v>21</v>
      </c>
      <c r="G252" s="8">
        <v>15</v>
      </c>
      <c r="H252" s="92" t="s">
        <v>149</v>
      </c>
      <c r="I252" s="7"/>
      <c r="J252" s="92" t="s">
        <v>125</v>
      </c>
      <c r="K252" s="92" t="s">
        <v>126</v>
      </c>
      <c r="L252" s="6" t="s">
        <v>316</v>
      </c>
      <c r="M252" s="9">
        <v>1.6</v>
      </c>
      <c r="N252" s="9">
        <v>916.19999999999879</v>
      </c>
      <c r="O252" s="9">
        <v>84.5</v>
      </c>
    </row>
    <row r="253" spans="1:15" ht="20.100000000000001" customHeight="1">
      <c r="A253" s="7" t="s">
        <v>436</v>
      </c>
      <c r="B253" s="6" t="s">
        <v>129</v>
      </c>
      <c r="C253" s="6" t="s">
        <v>452</v>
      </c>
      <c r="D253" s="6" t="s">
        <v>123</v>
      </c>
      <c r="E253" s="6" t="s">
        <v>20</v>
      </c>
      <c r="F253" s="6" t="s">
        <v>21</v>
      </c>
      <c r="G253" s="8">
        <v>15</v>
      </c>
      <c r="H253" s="92" t="s">
        <v>355</v>
      </c>
      <c r="I253" s="7"/>
      <c r="J253" s="92" t="s">
        <v>125</v>
      </c>
      <c r="K253" s="92" t="s">
        <v>126</v>
      </c>
      <c r="L253" s="6" t="s">
        <v>316</v>
      </c>
      <c r="M253" s="9">
        <v>1.6</v>
      </c>
      <c r="N253" s="9">
        <v>917.79999999999882</v>
      </c>
      <c r="O253" s="9">
        <v>84.6</v>
      </c>
    </row>
    <row r="254" spans="1:15" ht="20.100000000000001" customHeight="1">
      <c r="A254" s="7" t="s">
        <v>436</v>
      </c>
      <c r="B254" s="6" t="s">
        <v>129</v>
      </c>
      <c r="C254" s="6" t="s">
        <v>177</v>
      </c>
      <c r="D254" s="6" t="s">
        <v>135</v>
      </c>
      <c r="E254" s="6" t="s">
        <v>20</v>
      </c>
      <c r="F254" s="6" t="s">
        <v>21</v>
      </c>
      <c r="G254" s="8">
        <v>15</v>
      </c>
      <c r="H254" s="92" t="s">
        <v>151</v>
      </c>
      <c r="I254" s="7"/>
      <c r="J254" s="92" t="s">
        <v>125</v>
      </c>
      <c r="K254" s="92" t="s">
        <v>126</v>
      </c>
      <c r="L254" s="6" t="s">
        <v>316</v>
      </c>
      <c r="M254" s="9">
        <v>3.3</v>
      </c>
      <c r="N254" s="9">
        <v>921.09999999999877</v>
      </c>
      <c r="O254" s="9">
        <v>84.6</v>
      </c>
    </row>
    <row r="255" spans="1:15" ht="20.100000000000001" customHeight="1">
      <c r="A255" s="7" t="s">
        <v>436</v>
      </c>
      <c r="B255" s="6" t="s">
        <v>129</v>
      </c>
      <c r="C255" s="6" t="s">
        <v>453</v>
      </c>
      <c r="D255" s="6" t="s">
        <v>123</v>
      </c>
      <c r="E255" s="6" t="s">
        <v>20</v>
      </c>
      <c r="F255" s="6" t="s">
        <v>21</v>
      </c>
      <c r="G255" s="8">
        <v>15</v>
      </c>
      <c r="H255" s="92" t="s">
        <v>362</v>
      </c>
      <c r="I255" s="7"/>
      <c r="J255" s="92" t="s">
        <v>125</v>
      </c>
      <c r="K255" s="92" t="s">
        <v>126</v>
      </c>
      <c r="L255" s="6" t="s">
        <v>316</v>
      </c>
      <c r="M255" s="9">
        <v>1.8</v>
      </c>
      <c r="N255" s="9">
        <v>922.89999999999873</v>
      </c>
      <c r="O255" s="9">
        <v>84.7</v>
      </c>
    </row>
    <row r="256" spans="1:15" ht="20.100000000000001" customHeight="1">
      <c r="A256" s="7" t="s">
        <v>436</v>
      </c>
      <c r="B256" s="6" t="s">
        <v>129</v>
      </c>
      <c r="C256" s="6" t="s">
        <v>454</v>
      </c>
      <c r="D256" s="6" t="s">
        <v>135</v>
      </c>
      <c r="E256" s="6" t="s">
        <v>20</v>
      </c>
      <c r="F256" s="6" t="s">
        <v>21</v>
      </c>
      <c r="G256" s="8">
        <v>15</v>
      </c>
      <c r="H256" s="92" t="s">
        <v>155</v>
      </c>
      <c r="I256" s="7"/>
      <c r="J256" s="92" t="s">
        <v>125</v>
      </c>
      <c r="K256" s="92" t="s">
        <v>126</v>
      </c>
      <c r="L256" s="6" t="s">
        <v>316</v>
      </c>
      <c r="M256" s="9">
        <v>3.8</v>
      </c>
      <c r="N256" s="9">
        <v>926.69999999999868</v>
      </c>
      <c r="O256" s="9">
        <v>84.7</v>
      </c>
    </row>
    <row r="257" spans="1:15" ht="20.100000000000001" customHeight="1">
      <c r="A257" s="7" t="s">
        <v>436</v>
      </c>
      <c r="B257" s="6" t="s">
        <v>129</v>
      </c>
      <c r="C257" s="6" t="s">
        <v>412</v>
      </c>
      <c r="D257" s="6" t="s">
        <v>324</v>
      </c>
      <c r="E257" s="6" t="s">
        <v>20</v>
      </c>
      <c r="F257" s="6" t="s">
        <v>22</v>
      </c>
      <c r="G257" s="8">
        <v>15</v>
      </c>
      <c r="H257" s="92" t="s">
        <v>455</v>
      </c>
      <c r="I257" s="7"/>
      <c r="J257" s="92" t="s">
        <v>125</v>
      </c>
      <c r="K257" s="92" t="s">
        <v>126</v>
      </c>
      <c r="L257" s="6" t="s">
        <v>316</v>
      </c>
      <c r="M257" s="9">
        <v>0.3</v>
      </c>
      <c r="N257" s="9">
        <v>926.99999999999864</v>
      </c>
      <c r="O257" s="9">
        <v>84.7</v>
      </c>
    </row>
    <row r="258" spans="1:15" ht="20.100000000000001" customHeight="1">
      <c r="A258" s="7" t="s">
        <v>436</v>
      </c>
      <c r="B258" s="6" t="s">
        <v>129</v>
      </c>
      <c r="C258" s="6" t="s">
        <v>456</v>
      </c>
      <c r="D258" s="6" t="s">
        <v>324</v>
      </c>
      <c r="E258" s="6" t="s">
        <v>20</v>
      </c>
      <c r="F258" s="6" t="s">
        <v>21</v>
      </c>
      <c r="G258" s="8">
        <v>15</v>
      </c>
      <c r="H258" s="92" t="s">
        <v>457</v>
      </c>
      <c r="I258" s="7"/>
      <c r="J258" s="92" t="s">
        <v>125</v>
      </c>
      <c r="K258" s="92" t="s">
        <v>126</v>
      </c>
      <c r="L258" s="6" t="s">
        <v>316</v>
      </c>
      <c r="M258" s="9">
        <v>0.7</v>
      </c>
      <c r="N258" s="9">
        <v>927.69999999999868</v>
      </c>
      <c r="O258" s="9">
        <v>84.7</v>
      </c>
    </row>
    <row r="259" spans="1:15" ht="20.100000000000001" customHeight="1">
      <c r="A259" s="7" t="s">
        <v>436</v>
      </c>
      <c r="B259" s="6" t="s">
        <v>129</v>
      </c>
      <c r="C259" s="6" t="s">
        <v>35</v>
      </c>
      <c r="D259" s="6" t="s">
        <v>135</v>
      </c>
      <c r="E259" s="6" t="s">
        <v>20</v>
      </c>
      <c r="F259" s="6" t="s">
        <v>21</v>
      </c>
      <c r="G259" s="8">
        <v>15</v>
      </c>
      <c r="H259" s="92" t="s">
        <v>156</v>
      </c>
      <c r="I259" s="7"/>
      <c r="J259" s="92" t="s">
        <v>125</v>
      </c>
      <c r="K259" s="92" t="s">
        <v>126</v>
      </c>
      <c r="L259" s="6" t="s">
        <v>316</v>
      </c>
      <c r="M259" s="9">
        <v>9.5</v>
      </c>
      <c r="N259" s="9">
        <v>937.19999999999868</v>
      </c>
      <c r="O259" s="9">
        <v>84.7</v>
      </c>
    </row>
    <row r="260" spans="1:15" ht="20.100000000000001" customHeight="1">
      <c r="A260" s="7" t="s">
        <v>436</v>
      </c>
      <c r="B260" s="6" t="s">
        <v>129</v>
      </c>
      <c r="C260" s="6" t="s">
        <v>458</v>
      </c>
      <c r="D260" s="6" t="s">
        <v>135</v>
      </c>
      <c r="E260" s="6" t="s">
        <v>20</v>
      </c>
      <c r="F260" s="6" t="s">
        <v>21</v>
      </c>
      <c r="G260" s="8">
        <v>15</v>
      </c>
      <c r="H260" s="92" t="s">
        <v>459</v>
      </c>
      <c r="I260" s="7"/>
      <c r="J260" s="92" t="s">
        <v>125</v>
      </c>
      <c r="K260" s="92" t="s">
        <v>126</v>
      </c>
      <c r="L260" s="6" t="s">
        <v>316</v>
      </c>
      <c r="M260" s="9">
        <v>11.6</v>
      </c>
      <c r="N260" s="9">
        <v>948.7999999999987</v>
      </c>
      <c r="O260" s="9">
        <v>84.9</v>
      </c>
    </row>
    <row r="261" spans="1:15" ht="20.100000000000001" customHeight="1">
      <c r="A261" s="7" t="s">
        <v>436</v>
      </c>
      <c r="B261" s="6" t="s">
        <v>129</v>
      </c>
      <c r="C261" s="6" t="s">
        <v>460</v>
      </c>
      <c r="D261" s="6" t="s">
        <v>135</v>
      </c>
      <c r="E261" s="6" t="s">
        <v>20</v>
      </c>
      <c r="F261" s="6" t="s">
        <v>21</v>
      </c>
      <c r="G261" s="8">
        <v>15</v>
      </c>
      <c r="H261" s="92" t="s">
        <v>461</v>
      </c>
      <c r="I261" s="7"/>
      <c r="J261" s="92" t="s">
        <v>125</v>
      </c>
      <c r="K261" s="92" t="s">
        <v>126</v>
      </c>
      <c r="L261" s="6" t="s">
        <v>316</v>
      </c>
      <c r="M261" s="9">
        <v>9.1999999999999993</v>
      </c>
      <c r="N261" s="9">
        <v>957.99999999999875</v>
      </c>
      <c r="O261" s="9">
        <v>84.9</v>
      </c>
    </row>
    <row r="262" spans="1:15" ht="20.100000000000001" customHeight="1">
      <c r="A262" s="7" t="s">
        <v>436</v>
      </c>
      <c r="B262" s="6" t="s">
        <v>129</v>
      </c>
      <c r="C262" s="6" t="s">
        <v>421</v>
      </c>
      <c r="D262" s="6" t="s">
        <v>138</v>
      </c>
      <c r="E262" s="6" t="s">
        <v>20</v>
      </c>
      <c r="F262" s="6" t="s">
        <v>21</v>
      </c>
      <c r="G262" s="8">
        <v>15</v>
      </c>
      <c r="H262" s="92" t="s">
        <v>462</v>
      </c>
      <c r="I262" s="7"/>
      <c r="J262" s="92" t="s">
        <v>125</v>
      </c>
      <c r="K262" s="92" t="s">
        <v>126</v>
      </c>
      <c r="L262" s="6" t="s">
        <v>316</v>
      </c>
      <c r="M262" s="9">
        <v>5.4</v>
      </c>
      <c r="N262" s="9">
        <v>963.39999999999873</v>
      </c>
      <c r="O262" s="9">
        <v>84.9</v>
      </c>
    </row>
    <row r="263" spans="1:15" ht="20.100000000000001" customHeight="1">
      <c r="A263" s="7" t="s">
        <v>436</v>
      </c>
      <c r="B263" s="6" t="s">
        <v>129</v>
      </c>
      <c r="C263" s="6" t="s">
        <v>463</v>
      </c>
      <c r="D263" s="6" t="s">
        <v>135</v>
      </c>
      <c r="E263" s="6" t="s">
        <v>20</v>
      </c>
      <c r="F263" s="6" t="s">
        <v>21</v>
      </c>
      <c r="G263" s="8">
        <v>15</v>
      </c>
      <c r="H263" s="92" t="s">
        <v>461</v>
      </c>
      <c r="I263" s="7"/>
      <c r="J263" s="92" t="s">
        <v>125</v>
      </c>
      <c r="K263" s="92" t="s">
        <v>126</v>
      </c>
      <c r="L263" s="6" t="s">
        <v>316</v>
      </c>
      <c r="M263" s="9">
        <v>6.8</v>
      </c>
      <c r="N263" s="9">
        <v>970.19999999999868</v>
      </c>
      <c r="O263" s="9">
        <v>84.9</v>
      </c>
    </row>
    <row r="264" spans="1:15" ht="20.100000000000001" customHeight="1">
      <c r="A264" s="7" t="s">
        <v>436</v>
      </c>
      <c r="B264" s="6" t="s">
        <v>129</v>
      </c>
      <c r="C264" s="6" t="s">
        <v>289</v>
      </c>
      <c r="D264" s="6" t="s">
        <v>123</v>
      </c>
      <c r="E264" s="6" t="s">
        <v>20</v>
      </c>
      <c r="F264" s="6" t="s">
        <v>21</v>
      </c>
      <c r="G264" s="8">
        <v>15</v>
      </c>
      <c r="H264" s="92" t="s">
        <v>464</v>
      </c>
      <c r="I264" s="7"/>
      <c r="J264" s="92" t="s">
        <v>125</v>
      </c>
      <c r="K264" s="92" t="s">
        <v>126</v>
      </c>
      <c r="L264" s="6" t="s">
        <v>316</v>
      </c>
      <c r="M264" s="9">
        <v>3.5</v>
      </c>
      <c r="N264" s="9">
        <v>973.69999999999868</v>
      </c>
      <c r="O264" s="9">
        <v>84.9</v>
      </c>
    </row>
    <row r="265" spans="1:15" ht="20.100000000000001" customHeight="1">
      <c r="A265" s="7" t="s">
        <v>436</v>
      </c>
      <c r="B265" s="6" t="s">
        <v>129</v>
      </c>
      <c r="C265" s="6" t="s">
        <v>56</v>
      </c>
      <c r="D265" s="6" t="s">
        <v>324</v>
      </c>
      <c r="E265" s="6" t="s">
        <v>20</v>
      </c>
      <c r="F265" s="6" t="s">
        <v>21</v>
      </c>
      <c r="G265" s="8">
        <v>15</v>
      </c>
      <c r="H265" s="92" t="s">
        <v>457</v>
      </c>
      <c r="I265" s="7"/>
      <c r="J265" s="92" t="s">
        <v>125</v>
      </c>
      <c r="K265" s="92" t="s">
        <v>126</v>
      </c>
      <c r="L265" s="6" t="s">
        <v>316</v>
      </c>
      <c r="M265" s="9">
        <v>3.3</v>
      </c>
      <c r="N265" s="9">
        <v>976.99999999999864</v>
      </c>
      <c r="O265" s="9">
        <v>85</v>
      </c>
    </row>
    <row r="266" spans="1:15" ht="20.100000000000001" customHeight="1">
      <c r="A266" s="7" t="s">
        <v>436</v>
      </c>
      <c r="B266" s="6" t="s">
        <v>129</v>
      </c>
      <c r="C266" s="6" t="s">
        <v>465</v>
      </c>
      <c r="D266" s="6" t="s">
        <v>138</v>
      </c>
      <c r="E266" s="6" t="s">
        <v>20</v>
      </c>
      <c r="F266" s="6" t="s">
        <v>21</v>
      </c>
      <c r="G266" s="8">
        <v>15</v>
      </c>
      <c r="H266" s="92" t="s">
        <v>462</v>
      </c>
      <c r="I266" s="7"/>
      <c r="J266" s="92" t="s">
        <v>125</v>
      </c>
      <c r="K266" s="92" t="s">
        <v>126</v>
      </c>
      <c r="L266" s="6" t="s">
        <v>316</v>
      </c>
      <c r="M266" s="9">
        <v>5.8</v>
      </c>
      <c r="N266" s="9">
        <v>982.79999999999859</v>
      </c>
      <c r="O266" s="9">
        <v>85.2</v>
      </c>
    </row>
    <row r="267" spans="1:15" ht="20.100000000000001" customHeight="1">
      <c r="A267" s="7" t="s">
        <v>436</v>
      </c>
      <c r="B267" s="6" t="s">
        <v>129</v>
      </c>
      <c r="C267" s="6" t="s">
        <v>466</v>
      </c>
      <c r="D267" s="6" t="s">
        <v>135</v>
      </c>
      <c r="E267" s="6" t="s">
        <v>20</v>
      </c>
      <c r="F267" s="6" t="s">
        <v>21</v>
      </c>
      <c r="G267" s="8">
        <v>15</v>
      </c>
      <c r="H267" s="92" t="s">
        <v>467</v>
      </c>
      <c r="I267" s="7"/>
      <c r="J267" s="92" t="s">
        <v>125</v>
      </c>
      <c r="K267" s="92" t="s">
        <v>126</v>
      </c>
      <c r="L267" s="6" t="s">
        <v>316</v>
      </c>
      <c r="M267" s="9">
        <v>4.8</v>
      </c>
      <c r="N267" s="9">
        <v>987.59999999999854</v>
      </c>
      <c r="O267" s="9">
        <v>85.2</v>
      </c>
    </row>
    <row r="268" spans="1:15" ht="20.100000000000001" customHeight="1">
      <c r="A268" s="7" t="s">
        <v>436</v>
      </c>
      <c r="B268" s="6" t="s">
        <v>129</v>
      </c>
      <c r="C268" s="6" t="s">
        <v>468</v>
      </c>
      <c r="D268" s="6" t="s">
        <v>324</v>
      </c>
      <c r="E268" s="6" t="s">
        <v>20</v>
      </c>
      <c r="F268" s="6" t="s">
        <v>21</v>
      </c>
      <c r="G268" s="8">
        <v>15</v>
      </c>
      <c r="H268" s="92" t="s">
        <v>469</v>
      </c>
      <c r="I268" s="7"/>
      <c r="J268" s="92" t="s">
        <v>125</v>
      </c>
      <c r="K268" s="92" t="s">
        <v>126</v>
      </c>
      <c r="L268" s="6" t="s">
        <v>316</v>
      </c>
      <c r="M268" s="9">
        <v>1.3</v>
      </c>
      <c r="N268" s="9">
        <v>988.8999999999985</v>
      </c>
      <c r="O268" s="9">
        <v>85.2</v>
      </c>
    </row>
    <row r="269" spans="1:15" ht="20.100000000000001" customHeight="1">
      <c r="A269" s="7" t="s">
        <v>436</v>
      </c>
      <c r="B269" s="6" t="s">
        <v>129</v>
      </c>
      <c r="C269" s="6" t="s">
        <v>470</v>
      </c>
      <c r="D269" s="6" t="s">
        <v>324</v>
      </c>
      <c r="E269" s="6" t="s">
        <v>20</v>
      </c>
      <c r="F269" s="6" t="s">
        <v>22</v>
      </c>
      <c r="G269" s="8">
        <v>15</v>
      </c>
      <c r="H269" s="92" t="s">
        <v>469</v>
      </c>
      <c r="I269" s="7"/>
      <c r="J269" s="92" t="s">
        <v>125</v>
      </c>
      <c r="K269" s="92" t="s">
        <v>126</v>
      </c>
      <c r="L269" s="6" t="s">
        <v>316</v>
      </c>
      <c r="M269" s="9">
        <v>1</v>
      </c>
      <c r="N269" s="9">
        <v>989.8999999999985</v>
      </c>
      <c r="O269" s="9">
        <v>85.2</v>
      </c>
    </row>
    <row r="270" spans="1:15" ht="20.100000000000001" customHeight="1">
      <c r="A270" s="7" t="s">
        <v>436</v>
      </c>
      <c r="B270" s="6" t="s">
        <v>129</v>
      </c>
      <c r="C270" s="6" t="s">
        <v>471</v>
      </c>
      <c r="D270" s="6" t="s">
        <v>324</v>
      </c>
      <c r="E270" s="6" t="s">
        <v>20</v>
      </c>
      <c r="F270" s="6" t="s">
        <v>22</v>
      </c>
      <c r="G270" s="8">
        <v>15</v>
      </c>
      <c r="H270" s="92" t="s">
        <v>472</v>
      </c>
      <c r="I270" s="7"/>
      <c r="J270" s="92" t="s">
        <v>125</v>
      </c>
      <c r="K270" s="92" t="s">
        <v>126</v>
      </c>
      <c r="L270" s="6" t="s">
        <v>316</v>
      </c>
      <c r="M270" s="9">
        <v>1</v>
      </c>
      <c r="N270" s="9">
        <v>990.8999999999985</v>
      </c>
      <c r="O270" s="9">
        <v>85.2</v>
      </c>
    </row>
    <row r="271" spans="1:15" ht="20.100000000000001" customHeight="1">
      <c r="A271" s="7" t="s">
        <v>436</v>
      </c>
      <c r="B271" s="6" t="s">
        <v>129</v>
      </c>
      <c r="C271" s="6" t="s">
        <v>473</v>
      </c>
      <c r="D271" s="6" t="s">
        <v>135</v>
      </c>
      <c r="E271" s="6" t="s">
        <v>20</v>
      </c>
      <c r="F271" s="6" t="s">
        <v>21</v>
      </c>
      <c r="G271" s="8">
        <v>15</v>
      </c>
      <c r="H271" s="92" t="s">
        <v>161</v>
      </c>
      <c r="I271" s="7"/>
      <c r="J271" s="92" t="s">
        <v>125</v>
      </c>
      <c r="K271" s="92" t="s">
        <v>126</v>
      </c>
      <c r="L271" s="6" t="s">
        <v>316</v>
      </c>
      <c r="M271" s="9">
        <v>4.5</v>
      </c>
      <c r="N271" s="9">
        <v>995.3999999999985</v>
      </c>
      <c r="O271" s="9">
        <v>85.2</v>
      </c>
    </row>
    <row r="272" spans="1:15" ht="20.100000000000001" customHeight="1">
      <c r="A272" s="7" t="s">
        <v>436</v>
      </c>
      <c r="B272" s="6" t="s">
        <v>129</v>
      </c>
      <c r="C272" s="6" t="s">
        <v>474</v>
      </c>
      <c r="D272" s="6" t="s">
        <v>359</v>
      </c>
      <c r="E272" s="6" t="s">
        <v>20</v>
      </c>
      <c r="F272" s="6" t="s">
        <v>22</v>
      </c>
      <c r="G272" s="8">
        <v>15</v>
      </c>
      <c r="H272" s="92" t="s">
        <v>475</v>
      </c>
      <c r="I272" s="7"/>
      <c r="J272" s="92" t="s">
        <v>125</v>
      </c>
      <c r="K272" s="92" t="s">
        <v>126</v>
      </c>
      <c r="L272" s="6" t="s">
        <v>316</v>
      </c>
      <c r="M272" s="9">
        <v>3.5</v>
      </c>
      <c r="N272" s="9">
        <v>998.8999999999985</v>
      </c>
      <c r="O272" s="9">
        <v>85.2</v>
      </c>
    </row>
    <row r="273" spans="1:15" ht="20.100000000000001" customHeight="1">
      <c r="A273" s="7" t="s">
        <v>436</v>
      </c>
      <c r="B273" s="6" t="s">
        <v>129</v>
      </c>
      <c r="C273" s="6" t="s">
        <v>476</v>
      </c>
      <c r="D273" s="6" t="s">
        <v>138</v>
      </c>
      <c r="E273" s="6" t="s">
        <v>20</v>
      </c>
      <c r="F273" s="6" t="s">
        <v>21</v>
      </c>
      <c r="G273" s="8">
        <v>15</v>
      </c>
      <c r="H273" s="92" t="s">
        <v>391</v>
      </c>
      <c r="I273" s="7"/>
      <c r="J273" s="92" t="s">
        <v>125</v>
      </c>
      <c r="K273" s="92" t="s">
        <v>126</v>
      </c>
      <c r="L273" s="6" t="s">
        <v>316</v>
      </c>
      <c r="M273" s="9">
        <v>1.3</v>
      </c>
      <c r="N273" s="9">
        <v>1000.1999999999985</v>
      </c>
      <c r="O273" s="9">
        <v>85.2</v>
      </c>
    </row>
    <row r="274" spans="1:15" ht="20.100000000000001" customHeight="1">
      <c r="A274" s="7" t="s">
        <v>436</v>
      </c>
      <c r="B274" s="6" t="s">
        <v>129</v>
      </c>
      <c r="C274" s="6" t="s">
        <v>162</v>
      </c>
      <c r="D274" s="6" t="s">
        <v>135</v>
      </c>
      <c r="E274" s="6" t="s">
        <v>20</v>
      </c>
      <c r="F274" s="6" t="s">
        <v>21</v>
      </c>
      <c r="G274" s="8">
        <v>15</v>
      </c>
      <c r="H274" s="92" t="s">
        <v>303</v>
      </c>
      <c r="I274" s="7"/>
      <c r="J274" s="92" t="s">
        <v>125</v>
      </c>
      <c r="K274" s="92" t="s">
        <v>126</v>
      </c>
      <c r="L274" s="6" t="s">
        <v>316</v>
      </c>
      <c r="M274" s="9">
        <v>3.3</v>
      </c>
      <c r="N274" s="9">
        <v>1003.4999999999984</v>
      </c>
      <c r="O274" s="9">
        <v>85.2</v>
      </c>
    </row>
    <row r="275" spans="1:15" ht="20.100000000000001" customHeight="1">
      <c r="A275" s="7" t="s">
        <v>477</v>
      </c>
      <c r="B275" s="6" t="s">
        <v>133</v>
      </c>
      <c r="C275" s="6" t="s">
        <v>401</v>
      </c>
      <c r="D275" s="6" t="s">
        <v>138</v>
      </c>
      <c r="E275" s="6" t="s">
        <v>20</v>
      </c>
      <c r="F275" s="6" t="s">
        <v>21</v>
      </c>
      <c r="G275" s="8">
        <v>15</v>
      </c>
      <c r="H275" s="92" t="s">
        <v>139</v>
      </c>
      <c r="I275" s="7"/>
      <c r="J275" s="92" t="s">
        <v>125</v>
      </c>
      <c r="K275" s="92" t="s">
        <v>126</v>
      </c>
      <c r="L275" s="6" t="s">
        <v>316</v>
      </c>
      <c r="M275" s="9">
        <v>0.8</v>
      </c>
      <c r="N275" s="9">
        <v>1004.2999999999984</v>
      </c>
      <c r="O275" s="9">
        <v>85.2</v>
      </c>
    </row>
    <row r="276" spans="1:15" ht="20.100000000000001" customHeight="1">
      <c r="A276" s="7" t="s">
        <v>477</v>
      </c>
      <c r="B276" s="6" t="s">
        <v>133</v>
      </c>
      <c r="C276" s="6" t="s">
        <v>227</v>
      </c>
      <c r="D276" s="6" t="s">
        <v>135</v>
      </c>
      <c r="E276" s="6" t="s">
        <v>20</v>
      </c>
      <c r="F276" s="6" t="s">
        <v>21</v>
      </c>
      <c r="G276" s="8">
        <v>15</v>
      </c>
      <c r="H276" s="92" t="s">
        <v>136</v>
      </c>
      <c r="I276" s="7"/>
      <c r="J276" s="92" t="s">
        <v>125</v>
      </c>
      <c r="K276" s="92" t="s">
        <v>126</v>
      </c>
      <c r="L276" s="6" t="s">
        <v>316</v>
      </c>
      <c r="M276" s="9">
        <v>2.4</v>
      </c>
      <c r="N276" s="9">
        <v>1006.6999999999983</v>
      </c>
      <c r="O276" s="9">
        <v>85.3</v>
      </c>
    </row>
    <row r="277" spans="1:15" ht="20.100000000000001" customHeight="1">
      <c r="A277" s="7" t="s">
        <v>477</v>
      </c>
      <c r="B277" s="6" t="s">
        <v>133</v>
      </c>
      <c r="C277" s="6" t="s">
        <v>192</v>
      </c>
      <c r="D277" s="6" t="s">
        <v>123</v>
      </c>
      <c r="E277" s="6" t="s">
        <v>20</v>
      </c>
      <c r="F277" s="6" t="s">
        <v>21</v>
      </c>
      <c r="G277" s="8">
        <v>15</v>
      </c>
      <c r="H277" s="92" t="s">
        <v>319</v>
      </c>
      <c r="I277" s="7"/>
      <c r="J277" s="92" t="s">
        <v>125</v>
      </c>
      <c r="K277" s="92" t="s">
        <v>126</v>
      </c>
      <c r="L277" s="6" t="s">
        <v>316</v>
      </c>
      <c r="M277" s="9">
        <v>4.9000000000000004</v>
      </c>
      <c r="N277" s="9">
        <v>1011.5999999999983</v>
      </c>
      <c r="O277" s="9">
        <v>85.4</v>
      </c>
    </row>
    <row r="278" spans="1:15" ht="20.100000000000001" customHeight="1">
      <c r="A278" s="7" t="s">
        <v>477</v>
      </c>
      <c r="B278" s="6" t="s">
        <v>133</v>
      </c>
      <c r="C278" s="6" t="s">
        <v>259</v>
      </c>
      <c r="D278" s="6" t="s">
        <v>138</v>
      </c>
      <c r="E278" s="6" t="s">
        <v>20</v>
      </c>
      <c r="F278" s="6" t="s">
        <v>21</v>
      </c>
      <c r="G278" s="8">
        <v>15</v>
      </c>
      <c r="H278" s="92" t="s">
        <v>322</v>
      </c>
      <c r="I278" s="7"/>
      <c r="J278" s="92" t="s">
        <v>125</v>
      </c>
      <c r="K278" s="92" t="s">
        <v>126</v>
      </c>
      <c r="L278" s="6" t="s">
        <v>316</v>
      </c>
      <c r="M278" s="9">
        <v>1.4</v>
      </c>
      <c r="N278" s="9">
        <v>1012.9999999999983</v>
      </c>
      <c r="O278" s="9">
        <v>85.4</v>
      </c>
    </row>
    <row r="279" spans="1:15" ht="20.100000000000001" customHeight="1">
      <c r="A279" s="7" t="s">
        <v>477</v>
      </c>
      <c r="B279" s="6" t="s">
        <v>133</v>
      </c>
      <c r="C279" s="6" t="s">
        <v>478</v>
      </c>
      <c r="D279" s="6" t="s">
        <v>135</v>
      </c>
      <c r="E279" s="6" t="s">
        <v>20</v>
      </c>
      <c r="F279" s="6" t="s">
        <v>21</v>
      </c>
      <c r="G279" s="8">
        <v>15</v>
      </c>
      <c r="H279" s="92" t="s">
        <v>141</v>
      </c>
      <c r="I279" s="7"/>
      <c r="J279" s="92" t="s">
        <v>125</v>
      </c>
      <c r="K279" s="92" t="s">
        <v>126</v>
      </c>
      <c r="L279" s="6" t="s">
        <v>316</v>
      </c>
      <c r="M279" s="9">
        <v>7.4</v>
      </c>
      <c r="N279" s="9">
        <v>1020.3999999999983</v>
      </c>
      <c r="O279" s="9">
        <v>85.4</v>
      </c>
    </row>
    <row r="280" spans="1:15" ht="20.100000000000001" customHeight="1">
      <c r="A280" s="7" t="s">
        <v>477</v>
      </c>
      <c r="B280" s="6" t="s">
        <v>133</v>
      </c>
      <c r="C280" s="6" t="s">
        <v>479</v>
      </c>
      <c r="D280" s="6" t="s">
        <v>138</v>
      </c>
      <c r="E280" s="6" t="s">
        <v>20</v>
      </c>
      <c r="F280" s="6" t="s">
        <v>21</v>
      </c>
      <c r="G280" s="8">
        <v>15</v>
      </c>
      <c r="H280" s="92" t="s">
        <v>329</v>
      </c>
      <c r="I280" s="7"/>
      <c r="J280" s="92" t="s">
        <v>125</v>
      </c>
      <c r="K280" s="92" t="s">
        <v>126</v>
      </c>
      <c r="L280" s="6" t="s">
        <v>316</v>
      </c>
      <c r="M280" s="9">
        <v>0.8</v>
      </c>
      <c r="N280" s="9">
        <v>1021.1999999999982</v>
      </c>
      <c r="O280" s="9">
        <v>85.4</v>
      </c>
    </row>
    <row r="281" spans="1:15" ht="20.100000000000001" customHeight="1">
      <c r="A281" s="7" t="s">
        <v>477</v>
      </c>
      <c r="B281" s="6" t="s">
        <v>133</v>
      </c>
      <c r="C281" s="6" t="s">
        <v>480</v>
      </c>
      <c r="D281" s="6" t="s">
        <v>138</v>
      </c>
      <c r="E281" s="6" t="s">
        <v>20</v>
      </c>
      <c r="F281" s="6" t="s">
        <v>21</v>
      </c>
      <c r="G281" s="8">
        <v>15</v>
      </c>
      <c r="H281" s="92" t="s">
        <v>334</v>
      </c>
      <c r="I281" s="7"/>
      <c r="J281" s="92" t="s">
        <v>125</v>
      </c>
      <c r="K281" s="92" t="s">
        <v>126</v>
      </c>
      <c r="L281" s="6" t="s">
        <v>316</v>
      </c>
      <c r="M281" s="9">
        <v>0.6</v>
      </c>
      <c r="N281" s="9">
        <v>1021.7999999999982</v>
      </c>
      <c r="O281" s="9">
        <v>85.4</v>
      </c>
    </row>
    <row r="282" spans="1:15" ht="20.100000000000001" customHeight="1">
      <c r="A282" s="7" t="s">
        <v>477</v>
      </c>
      <c r="B282" s="6" t="s">
        <v>133</v>
      </c>
      <c r="C282" s="6" t="s">
        <v>481</v>
      </c>
      <c r="D282" s="6" t="s">
        <v>135</v>
      </c>
      <c r="E282" s="6" t="s">
        <v>20</v>
      </c>
      <c r="F282" s="6" t="s">
        <v>21</v>
      </c>
      <c r="G282" s="8">
        <v>15</v>
      </c>
      <c r="H282" s="92" t="s">
        <v>145</v>
      </c>
      <c r="I282" s="7"/>
      <c r="J282" s="92" t="s">
        <v>125</v>
      </c>
      <c r="K282" s="92" t="s">
        <v>126</v>
      </c>
      <c r="L282" s="6" t="s">
        <v>316</v>
      </c>
      <c r="M282" s="9">
        <v>2.7</v>
      </c>
      <c r="N282" s="9">
        <v>1024.4999999999982</v>
      </c>
      <c r="O282" s="9">
        <v>85.4</v>
      </c>
    </row>
    <row r="283" spans="1:15" ht="20.100000000000001" customHeight="1">
      <c r="A283" s="7" t="s">
        <v>477</v>
      </c>
      <c r="B283" s="6" t="s">
        <v>133</v>
      </c>
      <c r="C283" s="6" t="s">
        <v>172</v>
      </c>
      <c r="D283" s="6" t="s">
        <v>135</v>
      </c>
      <c r="E283" s="6" t="s">
        <v>20</v>
      </c>
      <c r="F283" s="6" t="s">
        <v>21</v>
      </c>
      <c r="G283" s="8">
        <v>15</v>
      </c>
      <c r="H283" s="92" t="s">
        <v>147</v>
      </c>
      <c r="I283" s="7"/>
      <c r="J283" s="92" t="s">
        <v>125</v>
      </c>
      <c r="K283" s="92" t="s">
        <v>126</v>
      </c>
      <c r="L283" s="6" t="s">
        <v>316</v>
      </c>
      <c r="M283" s="9">
        <v>6.3</v>
      </c>
      <c r="N283" s="9">
        <v>1030.7999999999981</v>
      </c>
      <c r="O283" s="9">
        <v>85.4</v>
      </c>
    </row>
    <row r="284" spans="1:15" ht="20.100000000000001" customHeight="1">
      <c r="A284" s="7" t="s">
        <v>477</v>
      </c>
      <c r="B284" s="6" t="s">
        <v>133</v>
      </c>
      <c r="C284" s="6" t="s">
        <v>146</v>
      </c>
      <c r="D284" s="6" t="s">
        <v>138</v>
      </c>
      <c r="E284" s="6" t="s">
        <v>20</v>
      </c>
      <c r="F284" s="6" t="s">
        <v>21</v>
      </c>
      <c r="G284" s="8">
        <v>15</v>
      </c>
      <c r="H284" s="92" t="s">
        <v>173</v>
      </c>
      <c r="I284" s="7"/>
      <c r="J284" s="92" t="s">
        <v>125</v>
      </c>
      <c r="K284" s="92" t="s">
        <v>126</v>
      </c>
      <c r="L284" s="6" t="s">
        <v>316</v>
      </c>
      <c r="M284" s="9">
        <v>0.8</v>
      </c>
      <c r="N284" s="9">
        <v>1031.5999999999981</v>
      </c>
      <c r="O284" s="9">
        <v>85.5</v>
      </c>
    </row>
    <row r="285" spans="1:15" ht="20.100000000000001" customHeight="1">
      <c r="A285" s="7" t="s">
        <v>477</v>
      </c>
      <c r="B285" s="6" t="s">
        <v>133</v>
      </c>
      <c r="C285" s="6" t="s">
        <v>482</v>
      </c>
      <c r="D285" s="6" t="s">
        <v>138</v>
      </c>
      <c r="E285" s="6" t="s">
        <v>20</v>
      </c>
      <c r="F285" s="6" t="s">
        <v>21</v>
      </c>
      <c r="G285" s="8">
        <v>15</v>
      </c>
      <c r="H285" s="92" t="s">
        <v>149</v>
      </c>
      <c r="I285" s="7"/>
      <c r="J285" s="92" t="s">
        <v>125</v>
      </c>
      <c r="K285" s="92" t="s">
        <v>126</v>
      </c>
      <c r="L285" s="6" t="s">
        <v>316</v>
      </c>
      <c r="M285" s="9">
        <v>1.2</v>
      </c>
      <c r="N285" s="9">
        <v>1032.7999999999981</v>
      </c>
      <c r="O285" s="9">
        <v>85.5</v>
      </c>
    </row>
    <row r="286" spans="1:15" ht="20.100000000000001" customHeight="1">
      <c r="A286" s="7" t="s">
        <v>477</v>
      </c>
      <c r="B286" s="6" t="s">
        <v>133</v>
      </c>
      <c r="C286" s="6" t="s">
        <v>483</v>
      </c>
      <c r="D286" s="6" t="s">
        <v>135</v>
      </c>
      <c r="E286" s="6" t="s">
        <v>20</v>
      </c>
      <c r="F286" s="6" t="s">
        <v>21</v>
      </c>
      <c r="G286" s="8">
        <v>15</v>
      </c>
      <c r="H286" s="92" t="s">
        <v>151</v>
      </c>
      <c r="I286" s="7"/>
      <c r="J286" s="92" t="s">
        <v>125</v>
      </c>
      <c r="K286" s="92" t="s">
        <v>126</v>
      </c>
      <c r="L286" s="6" t="s">
        <v>316</v>
      </c>
      <c r="M286" s="9">
        <v>3.8</v>
      </c>
      <c r="N286" s="9">
        <v>1036.5999999999981</v>
      </c>
      <c r="O286" s="9">
        <v>85.5</v>
      </c>
    </row>
    <row r="287" spans="1:15" ht="20.100000000000001" customHeight="1">
      <c r="A287" s="7" t="s">
        <v>477</v>
      </c>
      <c r="B287" s="6" t="s">
        <v>133</v>
      </c>
      <c r="C287" s="6" t="s">
        <v>484</v>
      </c>
      <c r="D287" s="6" t="s">
        <v>359</v>
      </c>
      <c r="E287" s="6" t="s">
        <v>20</v>
      </c>
      <c r="F287" s="6" t="s">
        <v>21</v>
      </c>
      <c r="G287" s="8">
        <v>15</v>
      </c>
      <c r="H287" s="92" t="s">
        <v>360</v>
      </c>
      <c r="I287" s="7"/>
      <c r="J287" s="92" t="s">
        <v>125</v>
      </c>
      <c r="K287" s="92" t="s">
        <v>126</v>
      </c>
      <c r="L287" s="6" t="s">
        <v>316</v>
      </c>
      <c r="M287" s="9">
        <v>1.3</v>
      </c>
      <c r="N287" s="9">
        <v>1037.899999999998</v>
      </c>
      <c r="O287" s="9">
        <v>85.5</v>
      </c>
    </row>
    <row r="288" spans="1:15" ht="20.100000000000001" customHeight="1">
      <c r="A288" s="7" t="s">
        <v>477</v>
      </c>
      <c r="B288" s="6" t="s">
        <v>133</v>
      </c>
      <c r="C288" s="6" t="s">
        <v>485</v>
      </c>
      <c r="D288" s="6" t="s">
        <v>324</v>
      </c>
      <c r="E288" s="6" t="s">
        <v>20</v>
      </c>
      <c r="F288" s="6" t="s">
        <v>22</v>
      </c>
      <c r="G288" s="8">
        <v>15</v>
      </c>
      <c r="H288" s="92" t="s">
        <v>486</v>
      </c>
      <c r="I288" s="7"/>
      <c r="J288" s="92" t="s">
        <v>125</v>
      </c>
      <c r="K288" s="92" t="s">
        <v>126</v>
      </c>
      <c r="L288" s="6" t="s">
        <v>316</v>
      </c>
      <c r="M288" s="9">
        <v>0.4</v>
      </c>
      <c r="N288" s="9">
        <v>1038.2999999999981</v>
      </c>
      <c r="O288" s="9">
        <v>85.5</v>
      </c>
    </row>
    <row r="289" spans="1:15" ht="20.100000000000001" customHeight="1">
      <c r="A289" s="7" t="s">
        <v>477</v>
      </c>
      <c r="B289" s="6" t="s">
        <v>133</v>
      </c>
      <c r="C289" s="6" t="s">
        <v>487</v>
      </c>
      <c r="D289" s="6" t="s">
        <v>135</v>
      </c>
      <c r="E289" s="6" t="s">
        <v>20</v>
      </c>
      <c r="F289" s="6" t="s">
        <v>21</v>
      </c>
      <c r="G289" s="8">
        <v>15</v>
      </c>
      <c r="H289" s="92" t="s">
        <v>488</v>
      </c>
      <c r="I289" s="7"/>
      <c r="J289" s="92" t="s">
        <v>125</v>
      </c>
      <c r="K289" s="92" t="s">
        <v>126</v>
      </c>
      <c r="L289" s="6" t="s">
        <v>316</v>
      </c>
      <c r="M289" s="9">
        <v>9.1</v>
      </c>
      <c r="N289" s="9">
        <v>1047.399999999998</v>
      </c>
      <c r="O289" s="9">
        <v>85.6</v>
      </c>
    </row>
    <row r="290" spans="1:15" ht="20.100000000000001" customHeight="1">
      <c r="A290" s="7" t="s">
        <v>477</v>
      </c>
      <c r="B290" s="6" t="s">
        <v>133</v>
      </c>
      <c r="C290" s="6" t="s">
        <v>39</v>
      </c>
      <c r="D290" s="6" t="s">
        <v>135</v>
      </c>
      <c r="E290" s="6" t="s">
        <v>20</v>
      </c>
      <c r="F290" s="6" t="s">
        <v>22</v>
      </c>
      <c r="G290" s="8">
        <v>15</v>
      </c>
      <c r="H290" s="92" t="s">
        <v>489</v>
      </c>
      <c r="I290" s="7"/>
      <c r="J290" s="92" t="s">
        <v>125</v>
      </c>
      <c r="K290" s="92" t="s">
        <v>126</v>
      </c>
      <c r="L290" s="6" t="s">
        <v>316</v>
      </c>
      <c r="M290" s="9">
        <v>6.4</v>
      </c>
      <c r="N290" s="9">
        <v>1053.7999999999981</v>
      </c>
      <c r="O290" s="9">
        <v>85.6</v>
      </c>
    </row>
    <row r="291" spans="1:15" ht="20.100000000000001" customHeight="1">
      <c r="A291" s="7" t="s">
        <v>477</v>
      </c>
      <c r="B291" s="6" t="s">
        <v>133</v>
      </c>
      <c r="C291" s="6" t="s">
        <v>490</v>
      </c>
      <c r="D291" s="6" t="s">
        <v>135</v>
      </c>
      <c r="E291" s="6" t="s">
        <v>20</v>
      </c>
      <c r="F291" s="6" t="s">
        <v>21</v>
      </c>
      <c r="G291" s="8">
        <v>15</v>
      </c>
      <c r="H291" s="92" t="s">
        <v>491</v>
      </c>
      <c r="I291" s="7"/>
      <c r="J291" s="92" t="s">
        <v>125</v>
      </c>
      <c r="K291" s="92" t="s">
        <v>126</v>
      </c>
      <c r="L291" s="6" t="s">
        <v>316</v>
      </c>
      <c r="M291" s="9">
        <v>5.5</v>
      </c>
      <c r="N291" s="9">
        <v>1059.2999999999981</v>
      </c>
      <c r="O291" s="9">
        <v>85.6</v>
      </c>
    </row>
    <row r="292" spans="1:15" ht="20.100000000000001" customHeight="1">
      <c r="A292" s="7" t="s">
        <v>477</v>
      </c>
      <c r="B292" s="6" t="s">
        <v>133</v>
      </c>
      <c r="C292" s="6" t="s">
        <v>29</v>
      </c>
      <c r="D292" s="6" t="s">
        <v>123</v>
      </c>
      <c r="E292" s="6" t="s">
        <v>20</v>
      </c>
      <c r="F292" s="6" t="s">
        <v>22</v>
      </c>
      <c r="G292" s="8">
        <v>15</v>
      </c>
      <c r="H292" s="92" t="s">
        <v>492</v>
      </c>
      <c r="I292" s="7"/>
      <c r="J292" s="92" t="s">
        <v>125</v>
      </c>
      <c r="K292" s="92" t="s">
        <v>126</v>
      </c>
      <c r="L292" s="6" t="s">
        <v>316</v>
      </c>
      <c r="M292" s="9">
        <v>2.2999999999999998</v>
      </c>
      <c r="N292" s="9">
        <v>1061.5999999999981</v>
      </c>
      <c r="O292" s="9">
        <v>85.6</v>
      </c>
    </row>
    <row r="293" spans="1:15" ht="20.100000000000001" customHeight="1">
      <c r="A293" s="7" t="s">
        <v>477</v>
      </c>
      <c r="B293" s="6" t="s">
        <v>133</v>
      </c>
      <c r="C293" s="6" t="s">
        <v>45</v>
      </c>
      <c r="D293" s="6" t="s">
        <v>135</v>
      </c>
      <c r="E293" s="6" t="s">
        <v>20</v>
      </c>
      <c r="F293" s="6" t="s">
        <v>21</v>
      </c>
      <c r="G293" s="8">
        <v>15</v>
      </c>
      <c r="H293" s="92" t="s">
        <v>161</v>
      </c>
      <c r="I293" s="7"/>
      <c r="J293" s="92" t="s">
        <v>125</v>
      </c>
      <c r="K293" s="92" t="s">
        <v>126</v>
      </c>
      <c r="L293" s="6" t="s">
        <v>316</v>
      </c>
      <c r="M293" s="9">
        <v>3.6</v>
      </c>
      <c r="N293" s="9">
        <v>1065.199999999998</v>
      </c>
      <c r="O293" s="9">
        <v>85.6</v>
      </c>
    </row>
    <row r="294" spans="1:15" ht="20.100000000000001" customHeight="1">
      <c r="A294" s="7" t="s">
        <v>477</v>
      </c>
      <c r="B294" s="6" t="s">
        <v>133</v>
      </c>
      <c r="C294" s="6" t="s">
        <v>46</v>
      </c>
      <c r="D294" s="6" t="s">
        <v>359</v>
      </c>
      <c r="E294" s="6" t="s">
        <v>20</v>
      </c>
      <c r="F294" s="6" t="s">
        <v>21</v>
      </c>
      <c r="G294" s="8">
        <v>15</v>
      </c>
      <c r="H294" s="92" t="s">
        <v>493</v>
      </c>
      <c r="I294" s="7"/>
      <c r="J294" s="92" t="s">
        <v>125</v>
      </c>
      <c r="K294" s="92" t="s">
        <v>126</v>
      </c>
      <c r="L294" s="6" t="s">
        <v>316</v>
      </c>
      <c r="M294" s="9">
        <v>5.3</v>
      </c>
      <c r="N294" s="9">
        <v>1070.499999999998</v>
      </c>
      <c r="O294" s="9">
        <v>85.6</v>
      </c>
    </row>
    <row r="295" spans="1:15" ht="20.100000000000001" customHeight="1">
      <c r="A295" s="7" t="s">
        <v>477</v>
      </c>
      <c r="B295" s="6" t="s">
        <v>133</v>
      </c>
      <c r="C295" s="6" t="s">
        <v>494</v>
      </c>
      <c r="D295" s="6" t="s">
        <v>123</v>
      </c>
      <c r="E295" s="6" t="s">
        <v>20</v>
      </c>
      <c r="F295" s="6" t="s">
        <v>22</v>
      </c>
      <c r="G295" s="8">
        <v>15</v>
      </c>
      <c r="H295" s="92" t="s">
        <v>495</v>
      </c>
      <c r="I295" s="7"/>
      <c r="J295" s="92" t="s">
        <v>125</v>
      </c>
      <c r="K295" s="92" t="s">
        <v>126</v>
      </c>
      <c r="L295" s="6" t="s">
        <v>316</v>
      </c>
      <c r="M295" s="9">
        <v>1.1000000000000001</v>
      </c>
      <c r="N295" s="9">
        <v>1071.5999999999979</v>
      </c>
      <c r="O295" s="9">
        <v>85.6</v>
      </c>
    </row>
    <row r="296" spans="1:15" ht="20.100000000000001" customHeight="1">
      <c r="A296" s="7" t="s">
        <v>477</v>
      </c>
      <c r="B296" s="6" t="s">
        <v>133</v>
      </c>
      <c r="C296" s="6" t="s">
        <v>162</v>
      </c>
      <c r="D296" s="6" t="s">
        <v>135</v>
      </c>
      <c r="E296" s="6" t="s">
        <v>20</v>
      </c>
      <c r="F296" s="6" t="s">
        <v>21</v>
      </c>
      <c r="G296" s="8">
        <v>15</v>
      </c>
      <c r="H296" s="92" t="s">
        <v>496</v>
      </c>
      <c r="I296" s="7"/>
      <c r="J296" s="92" t="s">
        <v>125</v>
      </c>
      <c r="K296" s="92" t="s">
        <v>126</v>
      </c>
      <c r="L296" s="6" t="s">
        <v>316</v>
      </c>
      <c r="M296" s="9">
        <v>1.8</v>
      </c>
      <c r="N296" s="9">
        <v>1073.3999999999978</v>
      </c>
      <c r="O296" s="9">
        <v>85.6</v>
      </c>
    </row>
    <row r="297" spans="1:15" ht="20.100000000000001" customHeight="1">
      <c r="A297" s="7" t="s">
        <v>497</v>
      </c>
      <c r="B297" s="6" t="s">
        <v>165</v>
      </c>
      <c r="C297" s="6" t="s">
        <v>498</v>
      </c>
      <c r="D297" s="6" t="s">
        <v>135</v>
      </c>
      <c r="E297" s="6" t="s">
        <v>20</v>
      </c>
      <c r="F297" s="6" t="s">
        <v>21</v>
      </c>
      <c r="G297" s="8">
        <v>15</v>
      </c>
      <c r="H297" s="92" t="s">
        <v>136</v>
      </c>
      <c r="I297" s="7"/>
      <c r="J297" s="92" t="s">
        <v>125</v>
      </c>
      <c r="K297" s="92" t="s">
        <v>126</v>
      </c>
      <c r="L297" s="6" t="s">
        <v>316</v>
      </c>
      <c r="M297" s="9">
        <v>2.1</v>
      </c>
      <c r="N297" s="9">
        <v>1075.4999999999977</v>
      </c>
      <c r="O297" s="9">
        <v>85.6</v>
      </c>
    </row>
    <row r="298" spans="1:15" ht="20.100000000000001" customHeight="1">
      <c r="A298" s="7" t="s">
        <v>497</v>
      </c>
      <c r="B298" s="6" t="s">
        <v>165</v>
      </c>
      <c r="C298" s="6" t="s">
        <v>438</v>
      </c>
      <c r="D298" s="6" t="s">
        <v>324</v>
      </c>
      <c r="E298" s="6" t="s">
        <v>20</v>
      </c>
      <c r="F298" s="6" t="s">
        <v>22</v>
      </c>
      <c r="G298" s="8">
        <v>15</v>
      </c>
      <c r="H298" s="92" t="s">
        <v>439</v>
      </c>
      <c r="I298" s="7"/>
      <c r="J298" s="92" t="s">
        <v>125</v>
      </c>
      <c r="K298" s="92" t="s">
        <v>126</v>
      </c>
      <c r="L298" s="6" t="s">
        <v>316</v>
      </c>
      <c r="M298" s="9">
        <v>0.3</v>
      </c>
      <c r="N298" s="9">
        <v>1075.7999999999977</v>
      </c>
      <c r="O298" s="9">
        <v>85.6</v>
      </c>
    </row>
    <row r="299" spans="1:15" ht="20.100000000000001" customHeight="1">
      <c r="A299" s="7" t="s">
        <v>497</v>
      </c>
      <c r="B299" s="6" t="s">
        <v>165</v>
      </c>
      <c r="C299" s="6" t="s">
        <v>499</v>
      </c>
      <c r="D299" s="6" t="s">
        <v>135</v>
      </c>
      <c r="E299" s="6" t="s">
        <v>20</v>
      </c>
      <c r="F299" s="6" t="s">
        <v>21</v>
      </c>
      <c r="G299" s="8">
        <v>15</v>
      </c>
      <c r="H299" s="92" t="s">
        <v>136</v>
      </c>
      <c r="I299" s="7"/>
      <c r="J299" s="92" t="s">
        <v>125</v>
      </c>
      <c r="K299" s="92" t="s">
        <v>126</v>
      </c>
      <c r="L299" s="6" t="s">
        <v>316</v>
      </c>
      <c r="M299" s="9">
        <v>8.1999999999999993</v>
      </c>
      <c r="N299" s="9">
        <v>1083.9999999999977</v>
      </c>
      <c r="O299" s="9">
        <v>85.6</v>
      </c>
    </row>
    <row r="300" spans="1:15" ht="20.100000000000001" customHeight="1">
      <c r="A300" s="7" t="s">
        <v>497</v>
      </c>
      <c r="B300" s="6" t="s">
        <v>165</v>
      </c>
      <c r="C300" s="6" t="s">
        <v>259</v>
      </c>
      <c r="D300" s="6" t="s">
        <v>359</v>
      </c>
      <c r="E300" s="6" t="s">
        <v>20</v>
      </c>
      <c r="F300" s="6" t="s">
        <v>21</v>
      </c>
      <c r="G300" s="8">
        <v>15</v>
      </c>
      <c r="H300" s="92" t="s">
        <v>500</v>
      </c>
      <c r="I300" s="7"/>
      <c r="J300" s="92" t="s">
        <v>125</v>
      </c>
      <c r="K300" s="92" t="s">
        <v>126</v>
      </c>
      <c r="L300" s="6" t="s">
        <v>316</v>
      </c>
      <c r="M300" s="9">
        <v>2.5</v>
      </c>
      <c r="N300" s="9">
        <v>1086.4999999999977</v>
      </c>
      <c r="O300" s="9">
        <v>85.8</v>
      </c>
    </row>
    <row r="301" spans="1:15" ht="20.100000000000001" customHeight="1">
      <c r="A301" s="7" t="s">
        <v>497</v>
      </c>
      <c r="B301" s="6" t="s">
        <v>165</v>
      </c>
      <c r="C301" s="6" t="s">
        <v>444</v>
      </c>
      <c r="D301" s="6" t="s">
        <v>123</v>
      </c>
      <c r="E301" s="6" t="s">
        <v>20</v>
      </c>
      <c r="F301" s="6" t="s">
        <v>21</v>
      </c>
      <c r="G301" s="8">
        <v>15</v>
      </c>
      <c r="H301" s="92" t="s">
        <v>328</v>
      </c>
      <c r="I301" s="7"/>
      <c r="J301" s="92" t="s">
        <v>125</v>
      </c>
      <c r="K301" s="92" t="s">
        <v>126</v>
      </c>
      <c r="L301" s="6" t="s">
        <v>316</v>
      </c>
      <c r="M301" s="9">
        <v>1.6</v>
      </c>
      <c r="N301" s="9">
        <v>1088.0999999999976</v>
      </c>
      <c r="O301" s="9">
        <v>85.8</v>
      </c>
    </row>
    <row r="302" spans="1:15" ht="20.100000000000001" customHeight="1">
      <c r="A302" s="7" t="s">
        <v>497</v>
      </c>
      <c r="B302" s="6" t="s">
        <v>165</v>
      </c>
      <c r="C302" s="6" t="s">
        <v>501</v>
      </c>
      <c r="D302" s="6" t="s">
        <v>138</v>
      </c>
      <c r="E302" s="6" t="s">
        <v>20</v>
      </c>
      <c r="F302" s="6" t="s">
        <v>21</v>
      </c>
      <c r="G302" s="8">
        <v>15</v>
      </c>
      <c r="H302" s="92" t="s">
        <v>502</v>
      </c>
      <c r="I302" s="7"/>
      <c r="J302" s="92" t="s">
        <v>125</v>
      </c>
      <c r="K302" s="92" t="s">
        <v>126</v>
      </c>
      <c r="L302" s="6" t="s">
        <v>316</v>
      </c>
      <c r="M302" s="9">
        <v>0.2</v>
      </c>
      <c r="N302" s="9">
        <v>1088.2999999999977</v>
      </c>
      <c r="O302" s="9">
        <v>85.8</v>
      </c>
    </row>
    <row r="303" spans="1:15" ht="20.100000000000001" customHeight="1">
      <c r="A303" s="7" t="s">
        <v>497</v>
      </c>
      <c r="B303" s="6" t="s">
        <v>165</v>
      </c>
      <c r="C303" s="6" t="s">
        <v>447</v>
      </c>
      <c r="D303" s="6" t="s">
        <v>138</v>
      </c>
      <c r="E303" s="6" t="s">
        <v>20</v>
      </c>
      <c r="F303" s="6" t="s">
        <v>21</v>
      </c>
      <c r="G303" s="8">
        <v>15</v>
      </c>
      <c r="H303" s="92" t="s">
        <v>339</v>
      </c>
      <c r="I303" s="7"/>
      <c r="J303" s="92" t="s">
        <v>125</v>
      </c>
      <c r="K303" s="92" t="s">
        <v>126</v>
      </c>
      <c r="L303" s="6" t="s">
        <v>316</v>
      </c>
      <c r="M303" s="9">
        <v>1.3</v>
      </c>
      <c r="N303" s="9">
        <v>1089.5999999999976</v>
      </c>
      <c r="O303" s="9">
        <v>85.8</v>
      </c>
    </row>
    <row r="304" spans="1:15" ht="20.100000000000001" customHeight="1">
      <c r="A304" s="7" t="s">
        <v>497</v>
      </c>
      <c r="B304" s="6" t="s">
        <v>165</v>
      </c>
      <c r="C304" s="6" t="s">
        <v>503</v>
      </c>
      <c r="D304" s="6" t="s">
        <v>138</v>
      </c>
      <c r="E304" s="6" t="s">
        <v>20</v>
      </c>
      <c r="F304" s="6" t="s">
        <v>21</v>
      </c>
      <c r="G304" s="8">
        <v>15</v>
      </c>
      <c r="H304" s="92" t="s">
        <v>339</v>
      </c>
      <c r="I304" s="7"/>
      <c r="J304" s="92" t="s">
        <v>125</v>
      </c>
      <c r="K304" s="92" t="s">
        <v>126</v>
      </c>
      <c r="L304" s="6" t="s">
        <v>316</v>
      </c>
      <c r="M304" s="9">
        <v>1.6</v>
      </c>
      <c r="N304" s="9">
        <v>1091.1999999999975</v>
      </c>
      <c r="O304" s="9">
        <v>85.8</v>
      </c>
    </row>
    <row r="305" spans="1:15" ht="20.100000000000001" customHeight="1">
      <c r="A305" s="7" t="s">
        <v>497</v>
      </c>
      <c r="B305" s="6" t="s">
        <v>165</v>
      </c>
      <c r="C305" s="6" t="s">
        <v>504</v>
      </c>
      <c r="D305" s="6" t="s">
        <v>135</v>
      </c>
      <c r="E305" s="6" t="s">
        <v>20</v>
      </c>
      <c r="F305" s="6" t="s">
        <v>21</v>
      </c>
      <c r="G305" s="8">
        <v>15</v>
      </c>
      <c r="H305" s="92" t="s">
        <v>147</v>
      </c>
      <c r="I305" s="7"/>
      <c r="J305" s="92" t="s">
        <v>125</v>
      </c>
      <c r="K305" s="92" t="s">
        <v>126</v>
      </c>
      <c r="L305" s="6" t="s">
        <v>316</v>
      </c>
      <c r="M305" s="9">
        <v>4.7</v>
      </c>
      <c r="N305" s="9">
        <v>1095.8999999999976</v>
      </c>
      <c r="O305" s="9">
        <v>85.8</v>
      </c>
    </row>
    <row r="306" spans="1:15" ht="20.100000000000001" customHeight="1">
      <c r="A306" s="7" t="s">
        <v>497</v>
      </c>
      <c r="B306" s="6" t="s">
        <v>165</v>
      </c>
      <c r="C306" s="6" t="s">
        <v>505</v>
      </c>
      <c r="D306" s="6" t="s">
        <v>123</v>
      </c>
      <c r="E306" s="6" t="s">
        <v>20</v>
      </c>
      <c r="F306" s="6" t="s">
        <v>21</v>
      </c>
      <c r="G306" s="8">
        <v>15</v>
      </c>
      <c r="H306" s="92" t="s">
        <v>345</v>
      </c>
      <c r="I306" s="7"/>
      <c r="J306" s="92" t="s">
        <v>125</v>
      </c>
      <c r="K306" s="92" t="s">
        <v>126</v>
      </c>
      <c r="L306" s="6" t="s">
        <v>316</v>
      </c>
      <c r="M306" s="9">
        <v>2.2999999999999998</v>
      </c>
      <c r="N306" s="9">
        <v>1098.1999999999975</v>
      </c>
      <c r="O306" s="9">
        <v>85.8</v>
      </c>
    </row>
    <row r="307" spans="1:15" ht="20.100000000000001" customHeight="1">
      <c r="A307" s="7" t="s">
        <v>497</v>
      </c>
      <c r="B307" s="6" t="s">
        <v>165</v>
      </c>
      <c r="C307" s="6" t="s">
        <v>506</v>
      </c>
      <c r="D307" s="6" t="s">
        <v>138</v>
      </c>
      <c r="E307" s="6" t="s">
        <v>20</v>
      </c>
      <c r="F307" s="6" t="s">
        <v>21</v>
      </c>
      <c r="G307" s="8">
        <v>15</v>
      </c>
      <c r="H307" s="92" t="s">
        <v>149</v>
      </c>
      <c r="I307" s="7"/>
      <c r="J307" s="92" t="s">
        <v>125</v>
      </c>
      <c r="K307" s="92" t="s">
        <v>126</v>
      </c>
      <c r="L307" s="6" t="s">
        <v>316</v>
      </c>
      <c r="M307" s="9">
        <v>1.2</v>
      </c>
      <c r="N307" s="9">
        <v>1099.3999999999976</v>
      </c>
      <c r="O307" s="9">
        <v>85.8</v>
      </c>
    </row>
    <row r="308" spans="1:15" ht="20.100000000000001" customHeight="1">
      <c r="A308" s="7" t="s">
        <v>497</v>
      </c>
      <c r="B308" s="6" t="s">
        <v>165</v>
      </c>
      <c r="C308" s="6" t="s">
        <v>507</v>
      </c>
      <c r="D308" s="6" t="s">
        <v>135</v>
      </c>
      <c r="E308" s="6" t="s">
        <v>20</v>
      </c>
      <c r="F308" s="6" t="s">
        <v>21</v>
      </c>
      <c r="G308" s="8">
        <v>15</v>
      </c>
      <c r="H308" s="92" t="s">
        <v>151</v>
      </c>
      <c r="I308" s="7"/>
      <c r="J308" s="92" t="s">
        <v>125</v>
      </c>
      <c r="K308" s="92" t="s">
        <v>126</v>
      </c>
      <c r="L308" s="6" t="s">
        <v>316</v>
      </c>
      <c r="M308" s="9">
        <v>3.8</v>
      </c>
      <c r="N308" s="9">
        <v>1103.1999999999975</v>
      </c>
      <c r="O308" s="9">
        <v>85.8</v>
      </c>
    </row>
    <row r="309" spans="1:15" ht="20.100000000000001" customHeight="1">
      <c r="A309" s="7" t="s">
        <v>497</v>
      </c>
      <c r="B309" s="6" t="s">
        <v>165</v>
      </c>
      <c r="C309" s="6" t="s">
        <v>508</v>
      </c>
      <c r="D309" s="6" t="s">
        <v>123</v>
      </c>
      <c r="E309" s="6" t="s">
        <v>20</v>
      </c>
      <c r="F309" s="6" t="s">
        <v>21</v>
      </c>
      <c r="G309" s="8">
        <v>15</v>
      </c>
      <c r="H309" s="92" t="s">
        <v>366</v>
      </c>
      <c r="I309" s="7"/>
      <c r="J309" s="92" t="s">
        <v>125</v>
      </c>
      <c r="K309" s="92" t="s">
        <v>126</v>
      </c>
      <c r="L309" s="6" t="s">
        <v>316</v>
      </c>
      <c r="M309" s="9">
        <v>3</v>
      </c>
      <c r="N309" s="9">
        <v>1106.1999999999975</v>
      </c>
      <c r="O309" s="9">
        <v>85.8</v>
      </c>
    </row>
    <row r="310" spans="1:15" ht="20.100000000000001" customHeight="1">
      <c r="A310" s="7" t="s">
        <v>497</v>
      </c>
      <c r="B310" s="6" t="s">
        <v>165</v>
      </c>
      <c r="C310" s="6" t="s">
        <v>372</v>
      </c>
      <c r="D310" s="6" t="s">
        <v>359</v>
      </c>
      <c r="E310" s="6" t="s">
        <v>20</v>
      </c>
      <c r="F310" s="6" t="s">
        <v>21</v>
      </c>
      <c r="G310" s="8">
        <v>15</v>
      </c>
      <c r="H310" s="92" t="s">
        <v>509</v>
      </c>
      <c r="I310" s="7"/>
      <c r="J310" s="92" t="s">
        <v>125</v>
      </c>
      <c r="K310" s="92" t="s">
        <v>126</v>
      </c>
      <c r="L310" s="6" t="s">
        <v>316</v>
      </c>
      <c r="M310" s="9">
        <v>4.3</v>
      </c>
      <c r="N310" s="9">
        <v>1110.4999999999975</v>
      </c>
      <c r="O310" s="9">
        <v>85.8</v>
      </c>
    </row>
    <row r="311" spans="1:15" ht="20.100000000000001" customHeight="1">
      <c r="A311" s="7" t="s">
        <v>497</v>
      </c>
      <c r="B311" s="6" t="s">
        <v>165</v>
      </c>
      <c r="C311" s="6" t="s">
        <v>510</v>
      </c>
      <c r="D311" s="6" t="s">
        <v>138</v>
      </c>
      <c r="E311" s="6" t="s">
        <v>20</v>
      </c>
      <c r="F311" s="6" t="s">
        <v>21</v>
      </c>
      <c r="G311" s="8">
        <v>15</v>
      </c>
      <c r="H311" s="92" t="s">
        <v>511</v>
      </c>
      <c r="I311" s="7"/>
      <c r="J311" s="92" t="s">
        <v>125</v>
      </c>
      <c r="K311" s="92" t="s">
        <v>126</v>
      </c>
      <c r="L311" s="6" t="s">
        <v>316</v>
      </c>
      <c r="M311" s="9">
        <v>4.2</v>
      </c>
      <c r="N311" s="9">
        <v>1114.6999999999975</v>
      </c>
      <c r="O311" s="9">
        <v>85.8</v>
      </c>
    </row>
    <row r="312" spans="1:15" ht="20.100000000000001" customHeight="1">
      <c r="A312" s="7" t="s">
        <v>497</v>
      </c>
      <c r="B312" s="6" t="s">
        <v>165</v>
      </c>
      <c r="C312" s="6" t="s">
        <v>512</v>
      </c>
      <c r="D312" s="6" t="s">
        <v>135</v>
      </c>
      <c r="E312" s="6" t="s">
        <v>20</v>
      </c>
      <c r="F312" s="6" t="s">
        <v>21</v>
      </c>
      <c r="G312" s="8">
        <v>15</v>
      </c>
      <c r="H312" s="92" t="s">
        <v>513</v>
      </c>
      <c r="I312" s="7"/>
      <c r="J312" s="92" t="s">
        <v>125</v>
      </c>
      <c r="K312" s="92" t="s">
        <v>126</v>
      </c>
      <c r="L312" s="6" t="s">
        <v>316</v>
      </c>
      <c r="M312" s="9">
        <v>12.8</v>
      </c>
      <c r="N312" s="9">
        <v>1127.4999999999975</v>
      </c>
      <c r="O312" s="9">
        <v>86.2</v>
      </c>
    </row>
    <row r="313" spans="1:15" ht="20.100000000000001" customHeight="1">
      <c r="A313" s="7" t="s">
        <v>497</v>
      </c>
      <c r="B313" s="6" t="s">
        <v>165</v>
      </c>
      <c r="C313" s="6" t="s">
        <v>514</v>
      </c>
      <c r="D313" s="6" t="s">
        <v>138</v>
      </c>
      <c r="E313" s="6" t="s">
        <v>20</v>
      </c>
      <c r="F313" s="6" t="s">
        <v>21</v>
      </c>
      <c r="G313" s="8">
        <v>15</v>
      </c>
      <c r="H313" s="92" t="s">
        <v>385</v>
      </c>
      <c r="I313" s="7"/>
      <c r="J313" s="92" t="s">
        <v>125</v>
      </c>
      <c r="K313" s="92" t="s">
        <v>126</v>
      </c>
      <c r="L313" s="6" t="s">
        <v>316</v>
      </c>
      <c r="M313" s="9">
        <v>1.6</v>
      </c>
      <c r="N313" s="9">
        <v>1129.0999999999974</v>
      </c>
      <c r="O313" s="9">
        <v>86.2</v>
      </c>
    </row>
    <row r="314" spans="1:15" ht="20.100000000000001" customHeight="1">
      <c r="A314" s="7" t="s">
        <v>497</v>
      </c>
      <c r="B314" s="6" t="s">
        <v>165</v>
      </c>
      <c r="C314" s="6" t="s">
        <v>515</v>
      </c>
      <c r="D314" s="6" t="s">
        <v>324</v>
      </c>
      <c r="E314" s="6" t="s">
        <v>20</v>
      </c>
      <c r="F314" s="6" t="s">
        <v>21</v>
      </c>
      <c r="G314" s="8">
        <v>15</v>
      </c>
      <c r="H314" s="92" t="s">
        <v>516</v>
      </c>
      <c r="I314" s="7"/>
      <c r="J314" s="92" t="s">
        <v>125</v>
      </c>
      <c r="K314" s="92" t="s">
        <v>126</v>
      </c>
      <c r="L314" s="6" t="s">
        <v>316</v>
      </c>
      <c r="M314" s="9">
        <v>1.2</v>
      </c>
      <c r="N314" s="9">
        <v>1130.2999999999975</v>
      </c>
      <c r="O314" s="9">
        <v>86.2</v>
      </c>
    </row>
    <row r="315" spans="1:15" ht="20.100000000000001" customHeight="1">
      <c r="A315" s="7" t="s">
        <v>497</v>
      </c>
      <c r="B315" s="6" t="s">
        <v>165</v>
      </c>
      <c r="C315" s="6" t="s">
        <v>279</v>
      </c>
      <c r="D315" s="6" t="s">
        <v>138</v>
      </c>
      <c r="E315" s="6" t="s">
        <v>20</v>
      </c>
      <c r="F315" s="6" t="s">
        <v>21</v>
      </c>
      <c r="G315" s="8">
        <v>15</v>
      </c>
      <c r="H315" s="92" t="s">
        <v>391</v>
      </c>
      <c r="I315" s="7"/>
      <c r="J315" s="92" t="s">
        <v>125</v>
      </c>
      <c r="K315" s="92" t="s">
        <v>126</v>
      </c>
      <c r="L315" s="6" t="s">
        <v>316</v>
      </c>
      <c r="M315" s="9">
        <v>1.2</v>
      </c>
      <c r="N315" s="9">
        <v>1131.4999999999975</v>
      </c>
      <c r="O315" s="9">
        <v>86.2</v>
      </c>
    </row>
    <row r="316" spans="1:15" ht="20.100000000000001" customHeight="1">
      <c r="A316" s="7" t="s">
        <v>517</v>
      </c>
      <c r="B316" s="6" t="s">
        <v>16</v>
      </c>
      <c r="C316" s="6" t="s">
        <v>518</v>
      </c>
      <c r="D316" s="6" t="s">
        <v>359</v>
      </c>
      <c r="E316" s="6" t="s">
        <v>20</v>
      </c>
      <c r="F316" s="6" t="s">
        <v>21</v>
      </c>
      <c r="G316" s="8">
        <v>15</v>
      </c>
      <c r="H316" s="92" t="s">
        <v>519</v>
      </c>
      <c r="I316" s="7"/>
      <c r="J316" s="92" t="s">
        <v>125</v>
      </c>
      <c r="K316" s="92" t="s">
        <v>126</v>
      </c>
      <c r="L316" s="6" t="s">
        <v>316</v>
      </c>
      <c r="M316" s="9">
        <v>1.5</v>
      </c>
      <c r="N316" s="9">
        <v>1132.9999999999975</v>
      </c>
      <c r="O316" s="9">
        <v>86.2</v>
      </c>
    </row>
    <row r="317" spans="1:15" ht="20.100000000000001" customHeight="1">
      <c r="A317" s="7" t="s">
        <v>517</v>
      </c>
      <c r="B317" s="6" t="s">
        <v>16</v>
      </c>
      <c r="C317" s="6" t="s">
        <v>140</v>
      </c>
      <c r="D317" s="6" t="s">
        <v>324</v>
      </c>
      <c r="E317" s="6" t="s">
        <v>20</v>
      </c>
      <c r="F317" s="6" t="s">
        <v>22</v>
      </c>
      <c r="G317" s="8">
        <v>15</v>
      </c>
      <c r="H317" s="92" t="s">
        <v>520</v>
      </c>
      <c r="I317" s="7"/>
      <c r="J317" s="92" t="s">
        <v>125</v>
      </c>
      <c r="K317" s="92" t="s">
        <v>126</v>
      </c>
      <c r="L317" s="6" t="s">
        <v>316</v>
      </c>
      <c r="M317" s="9">
        <v>0.8</v>
      </c>
      <c r="N317" s="9">
        <v>1133.7999999999975</v>
      </c>
      <c r="O317" s="9">
        <v>86.2</v>
      </c>
    </row>
    <row r="318" spans="1:15" ht="20.100000000000001" customHeight="1">
      <c r="A318" s="7" t="s">
        <v>517</v>
      </c>
      <c r="B318" s="6" t="s">
        <v>16</v>
      </c>
      <c r="C318" s="6" t="s">
        <v>521</v>
      </c>
      <c r="D318" s="6" t="s">
        <v>138</v>
      </c>
      <c r="E318" s="6" t="s">
        <v>20</v>
      </c>
      <c r="F318" s="6" t="s">
        <v>21</v>
      </c>
      <c r="G318" s="8">
        <v>15</v>
      </c>
      <c r="H318" s="92" t="s">
        <v>195</v>
      </c>
      <c r="I318" s="7"/>
      <c r="J318" s="92" t="s">
        <v>125</v>
      </c>
      <c r="K318" s="92" t="s">
        <v>126</v>
      </c>
      <c r="L318" s="6" t="s">
        <v>316</v>
      </c>
      <c r="M318" s="9">
        <v>5.3</v>
      </c>
      <c r="N318" s="9">
        <v>1139.0999999999974</v>
      </c>
      <c r="O318" s="9">
        <v>86.2</v>
      </c>
    </row>
    <row r="319" spans="1:15" ht="20.100000000000001" customHeight="1">
      <c r="A319" s="7" t="s">
        <v>517</v>
      </c>
      <c r="B319" s="6" t="s">
        <v>16</v>
      </c>
      <c r="C319" s="6" t="s">
        <v>522</v>
      </c>
      <c r="D319" s="6" t="s">
        <v>138</v>
      </c>
      <c r="E319" s="6" t="s">
        <v>20</v>
      </c>
      <c r="F319" s="6" t="s">
        <v>21</v>
      </c>
      <c r="G319" s="8">
        <v>15</v>
      </c>
      <c r="H319" s="92" t="s">
        <v>197</v>
      </c>
      <c r="I319" s="7"/>
      <c r="J319" s="92" t="s">
        <v>125</v>
      </c>
      <c r="K319" s="92" t="s">
        <v>126</v>
      </c>
      <c r="L319" s="6" t="s">
        <v>316</v>
      </c>
      <c r="M319" s="9">
        <v>3.7</v>
      </c>
      <c r="N319" s="9">
        <v>1142.7999999999975</v>
      </c>
      <c r="O319" s="9">
        <v>86.2</v>
      </c>
    </row>
    <row r="320" spans="1:15" ht="20.100000000000001" customHeight="1">
      <c r="A320" s="7" t="s">
        <v>517</v>
      </c>
      <c r="B320" s="6" t="s">
        <v>16</v>
      </c>
      <c r="C320" s="6" t="s">
        <v>523</v>
      </c>
      <c r="D320" s="6" t="s">
        <v>123</v>
      </c>
      <c r="E320" s="6" t="s">
        <v>20</v>
      </c>
      <c r="F320" s="6" t="s">
        <v>21</v>
      </c>
      <c r="G320" s="8">
        <v>15</v>
      </c>
      <c r="H320" s="92" t="s">
        <v>524</v>
      </c>
      <c r="I320" s="7"/>
      <c r="J320" s="92" t="s">
        <v>125</v>
      </c>
      <c r="K320" s="92" t="s">
        <v>126</v>
      </c>
      <c r="L320" s="6" t="s">
        <v>316</v>
      </c>
      <c r="M320" s="9">
        <v>2.5</v>
      </c>
      <c r="N320" s="9">
        <v>1145.2999999999975</v>
      </c>
      <c r="O320" s="9">
        <v>86.4</v>
      </c>
    </row>
    <row r="321" spans="1:15" ht="20.100000000000001" customHeight="1">
      <c r="A321" s="7" t="s">
        <v>517</v>
      </c>
      <c r="B321" s="6" t="s">
        <v>16</v>
      </c>
      <c r="C321" s="6" t="s">
        <v>448</v>
      </c>
      <c r="D321" s="6" t="s">
        <v>135</v>
      </c>
      <c r="E321" s="6" t="s">
        <v>20</v>
      </c>
      <c r="F321" s="6" t="s">
        <v>21</v>
      </c>
      <c r="G321" s="8">
        <v>15</v>
      </c>
      <c r="H321" s="92" t="s">
        <v>525</v>
      </c>
      <c r="I321" s="7"/>
      <c r="J321" s="92" t="s">
        <v>125</v>
      </c>
      <c r="K321" s="92" t="s">
        <v>126</v>
      </c>
      <c r="L321" s="6" t="s">
        <v>316</v>
      </c>
      <c r="M321" s="9">
        <v>4.5</v>
      </c>
      <c r="N321" s="9">
        <v>1149.7999999999975</v>
      </c>
      <c r="O321" s="9">
        <v>86.5</v>
      </c>
    </row>
    <row r="322" spans="1:15" ht="20.100000000000001" customHeight="1">
      <c r="A322" s="7" t="s">
        <v>517</v>
      </c>
      <c r="B322" s="6" t="s">
        <v>16</v>
      </c>
      <c r="C322" s="6" t="s">
        <v>526</v>
      </c>
      <c r="D322" s="6" t="s">
        <v>138</v>
      </c>
      <c r="E322" s="6" t="s">
        <v>20</v>
      </c>
      <c r="F322" s="6" t="s">
        <v>21</v>
      </c>
      <c r="G322" s="8">
        <v>15</v>
      </c>
      <c r="H322" s="92" t="s">
        <v>197</v>
      </c>
      <c r="I322" s="7"/>
      <c r="J322" s="92" t="s">
        <v>125</v>
      </c>
      <c r="K322" s="92" t="s">
        <v>126</v>
      </c>
      <c r="L322" s="6" t="s">
        <v>316</v>
      </c>
      <c r="M322" s="9">
        <v>4.3</v>
      </c>
      <c r="N322" s="9">
        <v>1154.0999999999974</v>
      </c>
      <c r="O322" s="9">
        <v>86.5</v>
      </c>
    </row>
    <row r="323" spans="1:15" ht="20.100000000000001" customHeight="1">
      <c r="A323" s="7" t="s">
        <v>517</v>
      </c>
      <c r="B323" s="6" t="s">
        <v>16</v>
      </c>
      <c r="C323" s="6" t="s">
        <v>527</v>
      </c>
      <c r="D323" s="6" t="s">
        <v>123</v>
      </c>
      <c r="E323" s="6" t="s">
        <v>20</v>
      </c>
      <c r="F323" s="6" t="s">
        <v>21</v>
      </c>
      <c r="G323" s="8">
        <v>15</v>
      </c>
      <c r="H323" s="92" t="s">
        <v>528</v>
      </c>
      <c r="I323" s="7"/>
      <c r="J323" s="92" t="s">
        <v>125</v>
      </c>
      <c r="K323" s="92" t="s">
        <v>126</v>
      </c>
      <c r="L323" s="6" t="s">
        <v>316</v>
      </c>
      <c r="M323" s="9">
        <v>1.6</v>
      </c>
      <c r="N323" s="9">
        <v>1155.6999999999973</v>
      </c>
      <c r="O323" s="9">
        <v>86.5</v>
      </c>
    </row>
    <row r="324" spans="1:15" ht="20.100000000000001" customHeight="1">
      <c r="A324" s="7" t="s">
        <v>517</v>
      </c>
      <c r="B324" s="6" t="s">
        <v>16</v>
      </c>
      <c r="C324" s="6" t="s">
        <v>529</v>
      </c>
      <c r="D324" s="6" t="s">
        <v>324</v>
      </c>
      <c r="E324" s="6" t="s">
        <v>20</v>
      </c>
      <c r="F324" s="6" t="s">
        <v>21</v>
      </c>
      <c r="G324" s="8">
        <v>15</v>
      </c>
      <c r="H324" s="92" t="s">
        <v>530</v>
      </c>
      <c r="I324" s="7"/>
      <c r="J324" s="92" t="s">
        <v>125</v>
      </c>
      <c r="K324" s="92" t="s">
        <v>126</v>
      </c>
      <c r="L324" s="6" t="s">
        <v>316</v>
      </c>
      <c r="M324" s="9">
        <v>0.2</v>
      </c>
      <c r="N324" s="9">
        <v>1155.8999999999974</v>
      </c>
      <c r="O324" s="9">
        <v>86.5</v>
      </c>
    </row>
    <row r="325" spans="1:15" ht="20.100000000000001" customHeight="1">
      <c r="A325" s="7" t="s">
        <v>517</v>
      </c>
      <c r="B325" s="6" t="s">
        <v>16</v>
      </c>
      <c r="C325" s="6" t="s">
        <v>531</v>
      </c>
      <c r="D325" s="6" t="s">
        <v>135</v>
      </c>
      <c r="E325" s="6" t="s">
        <v>20</v>
      </c>
      <c r="F325" s="6" t="s">
        <v>21</v>
      </c>
      <c r="G325" s="8">
        <v>15</v>
      </c>
      <c r="H325" s="92" t="s">
        <v>203</v>
      </c>
      <c r="I325" s="7"/>
      <c r="J325" s="92" t="s">
        <v>125</v>
      </c>
      <c r="K325" s="92" t="s">
        <v>126</v>
      </c>
      <c r="L325" s="6" t="s">
        <v>316</v>
      </c>
      <c r="M325" s="9">
        <v>2</v>
      </c>
      <c r="N325" s="9">
        <v>1157.8999999999974</v>
      </c>
      <c r="O325" s="9">
        <v>86.5</v>
      </c>
    </row>
    <row r="326" spans="1:15" ht="20.100000000000001" customHeight="1">
      <c r="A326" s="7" t="s">
        <v>517</v>
      </c>
      <c r="B326" s="6" t="s">
        <v>16</v>
      </c>
      <c r="C326" s="6" t="s">
        <v>532</v>
      </c>
      <c r="D326" s="6" t="s">
        <v>324</v>
      </c>
      <c r="E326" s="6" t="s">
        <v>20</v>
      </c>
      <c r="F326" s="6" t="s">
        <v>21</v>
      </c>
      <c r="G326" s="8">
        <v>15</v>
      </c>
      <c r="H326" s="92" t="s">
        <v>533</v>
      </c>
      <c r="I326" s="7"/>
      <c r="J326" s="92" t="s">
        <v>125</v>
      </c>
      <c r="K326" s="92" t="s">
        <v>126</v>
      </c>
      <c r="L326" s="6" t="s">
        <v>316</v>
      </c>
      <c r="M326" s="9">
        <v>0.3</v>
      </c>
      <c r="N326" s="9">
        <v>1158.1999999999973</v>
      </c>
      <c r="O326" s="9">
        <v>86.5</v>
      </c>
    </row>
    <row r="327" spans="1:15" ht="20.100000000000001" customHeight="1">
      <c r="A327" s="7" t="s">
        <v>517</v>
      </c>
      <c r="B327" s="6" t="s">
        <v>16</v>
      </c>
      <c r="C327" s="6" t="s">
        <v>534</v>
      </c>
      <c r="D327" s="6" t="s">
        <v>138</v>
      </c>
      <c r="E327" s="6" t="s">
        <v>20</v>
      </c>
      <c r="F327" s="6" t="s">
        <v>21</v>
      </c>
      <c r="G327" s="8">
        <v>15</v>
      </c>
      <c r="H327" s="92" t="s">
        <v>535</v>
      </c>
      <c r="I327" s="7"/>
      <c r="J327" s="92" t="s">
        <v>125</v>
      </c>
      <c r="K327" s="92" t="s">
        <v>126</v>
      </c>
      <c r="L327" s="6" t="s">
        <v>316</v>
      </c>
      <c r="M327" s="9">
        <v>5.8</v>
      </c>
      <c r="N327" s="9">
        <v>1163.9999999999973</v>
      </c>
      <c r="O327" s="9">
        <v>86.6</v>
      </c>
    </row>
    <row r="328" spans="1:15" ht="20.100000000000001" customHeight="1">
      <c r="A328" s="7" t="s">
        <v>517</v>
      </c>
      <c r="B328" s="6" t="s">
        <v>16</v>
      </c>
      <c r="C328" s="6" t="s">
        <v>536</v>
      </c>
      <c r="D328" s="6" t="s">
        <v>324</v>
      </c>
      <c r="E328" s="6" t="s">
        <v>20</v>
      </c>
      <c r="F328" s="6" t="s">
        <v>21</v>
      </c>
      <c r="G328" s="8">
        <v>15</v>
      </c>
      <c r="H328" s="92" t="s">
        <v>537</v>
      </c>
      <c r="I328" s="7"/>
      <c r="J328" s="92" t="s">
        <v>125</v>
      </c>
      <c r="K328" s="92" t="s">
        <v>126</v>
      </c>
      <c r="L328" s="6" t="s">
        <v>316</v>
      </c>
      <c r="M328" s="9">
        <v>0.9</v>
      </c>
      <c r="N328" s="9">
        <v>1164.8999999999974</v>
      </c>
      <c r="O328" s="9">
        <v>86.6</v>
      </c>
    </row>
    <row r="329" spans="1:15" ht="20.100000000000001" customHeight="1">
      <c r="A329" s="7" t="s">
        <v>517</v>
      </c>
      <c r="B329" s="6" t="s">
        <v>16</v>
      </c>
      <c r="C329" s="6" t="s">
        <v>41</v>
      </c>
      <c r="D329" s="6" t="s">
        <v>135</v>
      </c>
      <c r="E329" s="6" t="s">
        <v>20</v>
      </c>
      <c r="F329" s="6" t="s">
        <v>21</v>
      </c>
      <c r="G329" s="8">
        <v>15</v>
      </c>
      <c r="H329" s="92" t="s">
        <v>538</v>
      </c>
      <c r="I329" s="7"/>
      <c r="J329" s="92" t="s">
        <v>125</v>
      </c>
      <c r="K329" s="92" t="s">
        <v>126</v>
      </c>
      <c r="L329" s="6" t="s">
        <v>316</v>
      </c>
      <c r="M329" s="9">
        <v>13.5</v>
      </c>
      <c r="N329" s="9">
        <v>1178.3999999999974</v>
      </c>
      <c r="O329" s="9">
        <v>86.8</v>
      </c>
    </row>
    <row r="330" spans="1:15" ht="20.100000000000001" customHeight="1">
      <c r="A330" s="7" t="s">
        <v>517</v>
      </c>
      <c r="B330" s="6" t="s">
        <v>16</v>
      </c>
      <c r="C330" s="6" t="s">
        <v>47</v>
      </c>
      <c r="D330" s="6" t="s">
        <v>138</v>
      </c>
      <c r="E330" s="6" t="s">
        <v>20</v>
      </c>
      <c r="F330" s="6" t="s">
        <v>22</v>
      </c>
      <c r="G330" s="8">
        <v>15</v>
      </c>
      <c r="H330" s="92" t="s">
        <v>539</v>
      </c>
      <c r="I330" s="7"/>
      <c r="J330" s="92" t="s">
        <v>125</v>
      </c>
      <c r="K330" s="92" t="s">
        <v>126</v>
      </c>
      <c r="L330" s="6" t="s">
        <v>316</v>
      </c>
      <c r="M330" s="9">
        <v>2.2999999999999998</v>
      </c>
      <c r="N330" s="9">
        <v>1180.6999999999973</v>
      </c>
      <c r="O330" s="9">
        <v>86.8</v>
      </c>
    </row>
    <row r="331" spans="1:15" ht="20.100000000000001" customHeight="1">
      <c r="A331" s="7" t="s">
        <v>517</v>
      </c>
      <c r="B331" s="6" t="s">
        <v>16</v>
      </c>
      <c r="C331" s="6" t="s">
        <v>540</v>
      </c>
      <c r="D331" s="6" t="s">
        <v>135</v>
      </c>
      <c r="E331" s="6" t="s">
        <v>20</v>
      </c>
      <c r="F331" s="6" t="s">
        <v>21</v>
      </c>
      <c r="G331" s="8">
        <v>15</v>
      </c>
      <c r="H331" s="92" t="s">
        <v>210</v>
      </c>
      <c r="I331" s="7"/>
      <c r="J331" s="92" t="s">
        <v>125</v>
      </c>
      <c r="K331" s="92" t="s">
        <v>126</v>
      </c>
      <c r="L331" s="6" t="s">
        <v>316</v>
      </c>
      <c r="M331" s="9">
        <v>3.2</v>
      </c>
      <c r="N331" s="9">
        <v>1183.8999999999974</v>
      </c>
      <c r="O331" s="9">
        <v>86.9</v>
      </c>
    </row>
    <row r="332" spans="1:15" ht="20.100000000000001" customHeight="1">
      <c r="A332" s="7" t="s">
        <v>541</v>
      </c>
      <c r="B332" s="6" t="s">
        <v>19</v>
      </c>
      <c r="C332" s="6" t="s">
        <v>542</v>
      </c>
      <c r="D332" s="6" t="s">
        <v>138</v>
      </c>
      <c r="E332" s="6" t="s">
        <v>20</v>
      </c>
      <c r="F332" s="6" t="s">
        <v>22</v>
      </c>
      <c r="G332" s="8">
        <v>15</v>
      </c>
      <c r="H332" s="92" t="s">
        <v>543</v>
      </c>
      <c r="I332" s="7"/>
      <c r="J332" s="92" t="s">
        <v>125</v>
      </c>
      <c r="K332" s="92" t="s">
        <v>126</v>
      </c>
      <c r="L332" s="6" t="s">
        <v>316</v>
      </c>
      <c r="M332" s="9">
        <v>1.1000000000000001</v>
      </c>
      <c r="N332" s="9">
        <v>1184.9999999999973</v>
      </c>
      <c r="O332" s="9">
        <v>86.9</v>
      </c>
    </row>
    <row r="333" spans="1:15" ht="20.100000000000001" customHeight="1">
      <c r="A333" s="7" t="s">
        <v>541</v>
      </c>
      <c r="B333" s="6" t="s">
        <v>19</v>
      </c>
      <c r="C333" s="6" t="s">
        <v>438</v>
      </c>
      <c r="D333" s="6" t="s">
        <v>324</v>
      </c>
      <c r="E333" s="6" t="s">
        <v>20</v>
      </c>
      <c r="F333" s="6" t="s">
        <v>22</v>
      </c>
      <c r="G333" s="8">
        <v>15</v>
      </c>
      <c r="H333" s="92" t="s">
        <v>544</v>
      </c>
      <c r="I333" s="7"/>
      <c r="J333" s="92" t="s">
        <v>125</v>
      </c>
      <c r="K333" s="92" t="s">
        <v>126</v>
      </c>
      <c r="L333" s="6" t="s">
        <v>316</v>
      </c>
      <c r="M333" s="9">
        <v>0.5</v>
      </c>
      <c r="N333" s="9">
        <v>1185.4999999999973</v>
      </c>
      <c r="O333" s="9">
        <v>87</v>
      </c>
    </row>
    <row r="334" spans="1:15" ht="20.100000000000001" customHeight="1">
      <c r="A334" s="7" t="s">
        <v>541</v>
      </c>
      <c r="B334" s="6" t="s">
        <v>19</v>
      </c>
      <c r="C334" s="6" t="s">
        <v>404</v>
      </c>
      <c r="D334" s="6" t="s">
        <v>135</v>
      </c>
      <c r="E334" s="6" t="s">
        <v>20</v>
      </c>
      <c r="F334" s="6" t="s">
        <v>21</v>
      </c>
      <c r="G334" s="8">
        <v>15</v>
      </c>
      <c r="H334" s="92" t="s">
        <v>213</v>
      </c>
      <c r="I334" s="7"/>
      <c r="J334" s="92" t="s">
        <v>125</v>
      </c>
      <c r="K334" s="92" t="s">
        <v>126</v>
      </c>
      <c r="L334" s="6" t="s">
        <v>316</v>
      </c>
      <c r="M334" s="9">
        <v>3.5</v>
      </c>
      <c r="N334" s="9">
        <v>1188.9999999999973</v>
      </c>
      <c r="O334" s="9">
        <v>87.1</v>
      </c>
    </row>
    <row r="335" spans="1:15" ht="20.100000000000001" customHeight="1">
      <c r="A335" s="7" t="s">
        <v>541</v>
      </c>
      <c r="B335" s="6" t="s">
        <v>19</v>
      </c>
      <c r="C335" s="6" t="s">
        <v>140</v>
      </c>
      <c r="D335" s="6" t="s">
        <v>324</v>
      </c>
      <c r="E335" s="6" t="s">
        <v>20</v>
      </c>
      <c r="F335" s="6" t="s">
        <v>22</v>
      </c>
      <c r="G335" s="8">
        <v>15</v>
      </c>
      <c r="H335" s="92" t="s">
        <v>545</v>
      </c>
      <c r="I335" s="7"/>
      <c r="J335" s="92" t="s">
        <v>125</v>
      </c>
      <c r="K335" s="92" t="s">
        <v>126</v>
      </c>
      <c r="L335" s="6" t="s">
        <v>316</v>
      </c>
      <c r="M335" s="9">
        <v>0.5</v>
      </c>
      <c r="N335" s="9">
        <v>1189.4999999999973</v>
      </c>
      <c r="O335" s="9">
        <v>87.2</v>
      </c>
    </row>
    <row r="336" spans="1:15" ht="20.100000000000001" customHeight="1">
      <c r="A336" s="7" t="s">
        <v>541</v>
      </c>
      <c r="B336" s="6" t="s">
        <v>19</v>
      </c>
      <c r="C336" s="6" t="s">
        <v>546</v>
      </c>
      <c r="D336" s="6" t="s">
        <v>135</v>
      </c>
      <c r="E336" s="6" t="s">
        <v>20</v>
      </c>
      <c r="F336" s="6" t="s">
        <v>21</v>
      </c>
      <c r="G336" s="8">
        <v>15</v>
      </c>
      <c r="H336" s="92" t="s">
        <v>213</v>
      </c>
      <c r="I336" s="7"/>
      <c r="J336" s="92" t="s">
        <v>125</v>
      </c>
      <c r="K336" s="92" t="s">
        <v>126</v>
      </c>
      <c r="L336" s="6" t="s">
        <v>316</v>
      </c>
      <c r="M336" s="9">
        <v>7.7</v>
      </c>
      <c r="N336" s="9">
        <v>1197.1999999999973</v>
      </c>
      <c r="O336" s="9">
        <v>87.2</v>
      </c>
    </row>
    <row r="337" spans="1:15" ht="20.100000000000001" customHeight="1">
      <c r="A337" s="7" t="s">
        <v>541</v>
      </c>
      <c r="B337" s="6" t="s">
        <v>19</v>
      </c>
      <c r="C337" s="6" t="s">
        <v>547</v>
      </c>
      <c r="D337" s="6" t="s">
        <v>359</v>
      </c>
      <c r="E337" s="6" t="s">
        <v>20</v>
      </c>
      <c r="F337" s="6" t="s">
        <v>22</v>
      </c>
      <c r="G337" s="8">
        <v>15</v>
      </c>
      <c r="H337" s="92" t="s">
        <v>548</v>
      </c>
      <c r="I337" s="7"/>
      <c r="J337" s="92" t="s">
        <v>125</v>
      </c>
      <c r="K337" s="92" t="s">
        <v>126</v>
      </c>
      <c r="L337" s="6" t="s">
        <v>316</v>
      </c>
      <c r="M337" s="9">
        <v>2.2999999999999998</v>
      </c>
      <c r="N337" s="9">
        <v>1199.4999999999973</v>
      </c>
      <c r="O337" s="9">
        <v>87.5</v>
      </c>
    </row>
    <row r="338" spans="1:15" ht="20.100000000000001" customHeight="1">
      <c r="A338" s="7" t="s">
        <v>541</v>
      </c>
      <c r="B338" s="6" t="s">
        <v>19</v>
      </c>
      <c r="C338" s="6" t="s">
        <v>549</v>
      </c>
      <c r="D338" s="6" t="s">
        <v>135</v>
      </c>
      <c r="E338" s="6" t="s">
        <v>20</v>
      </c>
      <c r="F338" s="6" t="s">
        <v>21</v>
      </c>
      <c r="G338" s="8">
        <v>15</v>
      </c>
      <c r="H338" s="92" t="s">
        <v>213</v>
      </c>
      <c r="I338" s="7"/>
      <c r="J338" s="92" t="s">
        <v>125</v>
      </c>
      <c r="K338" s="92" t="s">
        <v>126</v>
      </c>
      <c r="L338" s="6" t="s">
        <v>316</v>
      </c>
      <c r="M338" s="9">
        <v>5.7</v>
      </c>
      <c r="N338" s="9">
        <v>1205.1999999999973</v>
      </c>
      <c r="O338" s="9">
        <v>87.5</v>
      </c>
    </row>
    <row r="339" spans="1:15" ht="20.100000000000001" customHeight="1">
      <c r="A339" s="7" t="s">
        <v>541</v>
      </c>
      <c r="B339" s="6" t="s">
        <v>19</v>
      </c>
      <c r="C339" s="6" t="s">
        <v>550</v>
      </c>
      <c r="D339" s="6" t="s">
        <v>135</v>
      </c>
      <c r="E339" s="6" t="s">
        <v>20</v>
      </c>
      <c r="F339" s="6" t="s">
        <v>21</v>
      </c>
      <c r="G339" s="8">
        <v>15</v>
      </c>
      <c r="H339" s="92" t="s">
        <v>215</v>
      </c>
      <c r="I339" s="7"/>
      <c r="J339" s="92" t="s">
        <v>125</v>
      </c>
      <c r="K339" s="92" t="s">
        <v>126</v>
      </c>
      <c r="L339" s="6" t="s">
        <v>316</v>
      </c>
      <c r="M339" s="9">
        <v>3.7</v>
      </c>
      <c r="N339" s="9">
        <v>1208.8999999999974</v>
      </c>
      <c r="O339" s="9">
        <v>87.6</v>
      </c>
    </row>
    <row r="340" spans="1:15" ht="20.100000000000001" customHeight="1">
      <c r="A340" s="7" t="s">
        <v>541</v>
      </c>
      <c r="B340" s="6" t="s">
        <v>19</v>
      </c>
      <c r="C340" s="6" t="s">
        <v>551</v>
      </c>
      <c r="D340" s="6" t="s">
        <v>138</v>
      </c>
      <c r="E340" s="6" t="s">
        <v>20</v>
      </c>
      <c r="F340" s="6" t="s">
        <v>21</v>
      </c>
      <c r="G340" s="8">
        <v>15</v>
      </c>
      <c r="H340" s="92" t="s">
        <v>552</v>
      </c>
      <c r="I340" s="7"/>
      <c r="J340" s="92" t="s">
        <v>125</v>
      </c>
      <c r="K340" s="92" t="s">
        <v>126</v>
      </c>
      <c r="L340" s="6" t="s">
        <v>316</v>
      </c>
      <c r="M340" s="9">
        <v>3.8</v>
      </c>
      <c r="N340" s="9">
        <v>1212.6999999999973</v>
      </c>
      <c r="O340" s="9">
        <v>87.6</v>
      </c>
    </row>
    <row r="341" spans="1:15" ht="20.100000000000001" customHeight="1">
      <c r="A341" s="7" t="s">
        <v>541</v>
      </c>
      <c r="B341" s="6" t="s">
        <v>19</v>
      </c>
      <c r="C341" s="6" t="s">
        <v>407</v>
      </c>
      <c r="D341" s="6" t="s">
        <v>324</v>
      </c>
      <c r="E341" s="6" t="s">
        <v>20</v>
      </c>
      <c r="F341" s="6" t="s">
        <v>21</v>
      </c>
      <c r="G341" s="8">
        <v>15</v>
      </c>
      <c r="H341" s="92" t="s">
        <v>553</v>
      </c>
      <c r="I341" s="7"/>
      <c r="J341" s="92" t="s">
        <v>125</v>
      </c>
      <c r="K341" s="92" t="s">
        <v>126</v>
      </c>
      <c r="L341" s="6" t="s">
        <v>316</v>
      </c>
      <c r="M341" s="9">
        <v>1</v>
      </c>
      <c r="N341" s="9">
        <v>1213.6999999999973</v>
      </c>
      <c r="O341" s="9">
        <v>87.6</v>
      </c>
    </row>
    <row r="342" spans="1:15" ht="20.100000000000001" customHeight="1">
      <c r="A342" s="7" t="s">
        <v>541</v>
      </c>
      <c r="B342" s="6" t="s">
        <v>19</v>
      </c>
      <c r="C342" s="6" t="s">
        <v>554</v>
      </c>
      <c r="D342" s="6" t="s">
        <v>123</v>
      </c>
      <c r="E342" s="6" t="s">
        <v>20</v>
      </c>
      <c r="F342" s="6" t="s">
        <v>21</v>
      </c>
      <c r="G342" s="8">
        <v>15</v>
      </c>
      <c r="H342" s="92" t="s">
        <v>555</v>
      </c>
      <c r="I342" s="7"/>
      <c r="J342" s="92" t="s">
        <v>125</v>
      </c>
      <c r="K342" s="92" t="s">
        <v>126</v>
      </c>
      <c r="L342" s="6" t="s">
        <v>316</v>
      </c>
      <c r="M342" s="9">
        <v>2.8</v>
      </c>
      <c r="N342" s="9">
        <v>1216.4999999999973</v>
      </c>
      <c r="O342" s="9">
        <v>87.6</v>
      </c>
    </row>
    <row r="343" spans="1:15" ht="20.100000000000001" customHeight="1">
      <c r="A343" s="7" t="s">
        <v>541</v>
      </c>
      <c r="B343" s="6" t="s">
        <v>19</v>
      </c>
      <c r="C343" s="6" t="s">
        <v>554</v>
      </c>
      <c r="D343" s="6" t="s">
        <v>135</v>
      </c>
      <c r="E343" s="6" t="s">
        <v>20</v>
      </c>
      <c r="F343" s="6" t="s">
        <v>21</v>
      </c>
      <c r="G343" s="8">
        <v>15</v>
      </c>
      <c r="H343" s="92" t="s">
        <v>283</v>
      </c>
      <c r="I343" s="7"/>
      <c r="J343" s="92" t="s">
        <v>125</v>
      </c>
      <c r="K343" s="92" t="s">
        <v>126</v>
      </c>
      <c r="L343" s="6" t="s">
        <v>316</v>
      </c>
      <c r="M343" s="9">
        <v>6.5</v>
      </c>
      <c r="N343" s="9">
        <v>1222.9999999999973</v>
      </c>
      <c r="O343" s="9">
        <v>87.7</v>
      </c>
    </row>
    <row r="344" spans="1:15" ht="20.100000000000001" customHeight="1">
      <c r="A344" s="7" t="s">
        <v>541</v>
      </c>
      <c r="B344" s="6" t="s">
        <v>19</v>
      </c>
      <c r="C344" s="6" t="s">
        <v>556</v>
      </c>
      <c r="D344" s="6" t="s">
        <v>138</v>
      </c>
      <c r="E344" s="6" t="s">
        <v>20</v>
      </c>
      <c r="F344" s="6" t="s">
        <v>21</v>
      </c>
      <c r="G344" s="8">
        <v>15</v>
      </c>
      <c r="H344" s="92" t="s">
        <v>217</v>
      </c>
      <c r="I344" s="7"/>
      <c r="J344" s="92" t="s">
        <v>125</v>
      </c>
      <c r="K344" s="92" t="s">
        <v>126</v>
      </c>
      <c r="L344" s="6" t="s">
        <v>316</v>
      </c>
      <c r="M344" s="9">
        <v>2.8</v>
      </c>
      <c r="N344" s="9">
        <v>1225.7999999999972</v>
      </c>
      <c r="O344" s="9">
        <v>87.7</v>
      </c>
    </row>
    <row r="345" spans="1:15" ht="20.100000000000001" customHeight="1">
      <c r="A345" s="7" t="s">
        <v>541</v>
      </c>
      <c r="B345" s="6" t="s">
        <v>19</v>
      </c>
      <c r="C345" s="6" t="s">
        <v>557</v>
      </c>
      <c r="D345" s="6" t="s">
        <v>135</v>
      </c>
      <c r="E345" s="6" t="s">
        <v>20</v>
      </c>
      <c r="F345" s="6" t="s">
        <v>21</v>
      </c>
      <c r="G345" s="8">
        <v>15</v>
      </c>
      <c r="H345" s="92" t="s">
        <v>558</v>
      </c>
      <c r="I345" s="7"/>
      <c r="J345" s="92" t="s">
        <v>125</v>
      </c>
      <c r="K345" s="92" t="s">
        <v>126</v>
      </c>
      <c r="L345" s="6" t="s">
        <v>316</v>
      </c>
      <c r="M345" s="9">
        <v>5.5</v>
      </c>
      <c r="N345" s="9">
        <v>1231.2999999999972</v>
      </c>
      <c r="O345" s="9">
        <v>87.7</v>
      </c>
    </row>
    <row r="346" spans="1:15" ht="20.100000000000001" customHeight="1">
      <c r="A346" s="7" t="s">
        <v>541</v>
      </c>
      <c r="B346" s="6" t="s">
        <v>19</v>
      </c>
      <c r="C346" s="6" t="s">
        <v>146</v>
      </c>
      <c r="D346" s="6" t="s">
        <v>138</v>
      </c>
      <c r="E346" s="6" t="s">
        <v>20</v>
      </c>
      <c r="F346" s="6" t="s">
        <v>21</v>
      </c>
      <c r="G346" s="8">
        <v>15</v>
      </c>
      <c r="H346" s="92" t="s">
        <v>559</v>
      </c>
      <c r="I346" s="7"/>
      <c r="J346" s="92" t="s">
        <v>125</v>
      </c>
      <c r="K346" s="92" t="s">
        <v>126</v>
      </c>
      <c r="L346" s="6" t="s">
        <v>316</v>
      </c>
      <c r="M346" s="9">
        <v>3.4</v>
      </c>
      <c r="N346" s="9">
        <v>1234.6999999999973</v>
      </c>
      <c r="O346" s="9">
        <v>87.7</v>
      </c>
    </row>
    <row r="347" spans="1:15" ht="20.100000000000001" customHeight="1">
      <c r="A347" s="7" t="s">
        <v>541</v>
      </c>
      <c r="B347" s="6" t="s">
        <v>19</v>
      </c>
      <c r="C347" s="6" t="s">
        <v>154</v>
      </c>
      <c r="D347" s="6" t="s">
        <v>135</v>
      </c>
      <c r="E347" s="6" t="s">
        <v>20</v>
      </c>
      <c r="F347" s="6" t="s">
        <v>21</v>
      </c>
      <c r="G347" s="8">
        <v>15</v>
      </c>
      <c r="H347" s="92" t="s">
        <v>560</v>
      </c>
      <c r="I347" s="7"/>
      <c r="J347" s="92" t="s">
        <v>125</v>
      </c>
      <c r="K347" s="92" t="s">
        <v>126</v>
      </c>
      <c r="L347" s="6" t="s">
        <v>316</v>
      </c>
      <c r="M347" s="9">
        <v>2.8</v>
      </c>
      <c r="N347" s="9">
        <v>1237.4999999999973</v>
      </c>
      <c r="O347" s="9">
        <v>87.7</v>
      </c>
    </row>
    <row r="348" spans="1:15" ht="20.100000000000001" customHeight="1">
      <c r="A348" s="7" t="s">
        <v>541</v>
      </c>
      <c r="B348" s="6" t="s">
        <v>19</v>
      </c>
      <c r="C348" s="6" t="s">
        <v>561</v>
      </c>
      <c r="D348" s="6" t="s">
        <v>135</v>
      </c>
      <c r="E348" s="6" t="s">
        <v>20</v>
      </c>
      <c r="F348" s="6" t="s">
        <v>22</v>
      </c>
      <c r="G348" s="8">
        <v>15</v>
      </c>
      <c r="H348" s="92" t="s">
        <v>562</v>
      </c>
      <c r="I348" s="7"/>
      <c r="J348" s="92" t="s">
        <v>125</v>
      </c>
      <c r="K348" s="92" t="s">
        <v>126</v>
      </c>
      <c r="L348" s="6" t="s">
        <v>316</v>
      </c>
      <c r="M348" s="9">
        <v>6.2</v>
      </c>
      <c r="N348" s="9">
        <v>1243.6999999999973</v>
      </c>
      <c r="O348" s="9">
        <v>87.9</v>
      </c>
    </row>
    <row r="349" spans="1:15" ht="20.100000000000001" customHeight="1">
      <c r="A349" s="7" t="s">
        <v>541</v>
      </c>
      <c r="B349" s="6" t="s">
        <v>19</v>
      </c>
      <c r="C349" s="6" t="s">
        <v>563</v>
      </c>
      <c r="D349" s="6" t="s">
        <v>123</v>
      </c>
      <c r="E349" s="6" t="s">
        <v>20</v>
      </c>
      <c r="F349" s="6" t="s">
        <v>21</v>
      </c>
      <c r="G349" s="8">
        <v>15</v>
      </c>
      <c r="H349" s="92" t="s">
        <v>564</v>
      </c>
      <c r="I349" s="7"/>
      <c r="J349" s="92" t="s">
        <v>125</v>
      </c>
      <c r="K349" s="92" t="s">
        <v>126</v>
      </c>
      <c r="L349" s="6" t="s">
        <v>316</v>
      </c>
      <c r="M349" s="9">
        <v>2.9</v>
      </c>
      <c r="N349" s="9">
        <v>1246.5999999999974</v>
      </c>
      <c r="O349" s="9">
        <v>88.1</v>
      </c>
    </row>
    <row r="350" spans="1:15" ht="20.100000000000001" customHeight="1">
      <c r="A350" s="7" t="s">
        <v>541</v>
      </c>
      <c r="B350" s="6" t="s">
        <v>19</v>
      </c>
      <c r="C350" s="6" t="s">
        <v>565</v>
      </c>
      <c r="D350" s="6" t="s">
        <v>138</v>
      </c>
      <c r="E350" s="6" t="s">
        <v>20</v>
      </c>
      <c r="F350" s="6" t="s">
        <v>22</v>
      </c>
      <c r="G350" s="8">
        <v>15</v>
      </c>
      <c r="H350" s="92" t="s">
        <v>566</v>
      </c>
      <c r="I350" s="7"/>
      <c r="J350" s="92" t="s">
        <v>125</v>
      </c>
      <c r="K350" s="92" t="s">
        <v>126</v>
      </c>
      <c r="L350" s="6" t="s">
        <v>316</v>
      </c>
      <c r="M350" s="9">
        <v>2.2000000000000002</v>
      </c>
      <c r="N350" s="9">
        <v>1248.7999999999975</v>
      </c>
      <c r="O350" s="9">
        <v>88.1</v>
      </c>
    </row>
    <row r="351" spans="1:15" ht="20.100000000000001" hidden="1" customHeight="1">
      <c r="A351" s="7" t="s">
        <v>541</v>
      </c>
      <c r="B351" s="6" t="s">
        <v>19</v>
      </c>
      <c r="C351" s="6" t="s">
        <v>567</v>
      </c>
      <c r="D351" s="6" t="s">
        <v>359</v>
      </c>
      <c r="E351" s="6" t="s">
        <v>17</v>
      </c>
      <c r="F351" s="6"/>
      <c r="G351" s="8">
        <v>60</v>
      </c>
      <c r="H351" s="92" t="s">
        <v>568</v>
      </c>
      <c r="I351" s="7"/>
      <c r="J351" s="92" t="s">
        <v>125</v>
      </c>
      <c r="K351" s="92" t="s">
        <v>126</v>
      </c>
      <c r="L351" s="6" t="s">
        <v>127</v>
      </c>
      <c r="M351" s="9">
        <v>1.9</v>
      </c>
      <c r="N351" s="9">
        <v>1250.6999999999975</v>
      </c>
      <c r="O351" s="9">
        <v>88.1</v>
      </c>
    </row>
    <row r="352" spans="1:15" ht="20.100000000000001" customHeight="1">
      <c r="A352" s="7" t="s">
        <v>541</v>
      </c>
      <c r="B352" s="6" t="s">
        <v>19</v>
      </c>
      <c r="C352" s="6" t="s">
        <v>291</v>
      </c>
      <c r="D352" s="6" t="s">
        <v>135</v>
      </c>
      <c r="E352" s="6" t="s">
        <v>20</v>
      </c>
      <c r="F352" s="6" t="s">
        <v>21</v>
      </c>
      <c r="G352" s="8">
        <v>15</v>
      </c>
      <c r="H352" s="92" t="s">
        <v>210</v>
      </c>
      <c r="I352" s="7"/>
      <c r="J352" s="92" t="s">
        <v>125</v>
      </c>
      <c r="K352" s="92" t="s">
        <v>126</v>
      </c>
      <c r="L352" s="6" t="s">
        <v>316</v>
      </c>
      <c r="M352" s="9">
        <v>2.9</v>
      </c>
      <c r="N352" s="9">
        <v>1253.5999999999976</v>
      </c>
      <c r="O352" s="9">
        <v>88.1</v>
      </c>
    </row>
    <row r="353" spans="1:15" ht="20.100000000000001" customHeight="1">
      <c r="A353" s="7" t="s">
        <v>541</v>
      </c>
      <c r="B353" s="6" t="s">
        <v>19</v>
      </c>
      <c r="C353" s="6" t="s">
        <v>48</v>
      </c>
      <c r="D353" s="6" t="s">
        <v>324</v>
      </c>
      <c r="E353" s="6" t="s">
        <v>20</v>
      </c>
      <c r="F353" s="6" t="s">
        <v>22</v>
      </c>
      <c r="G353" s="8">
        <v>15</v>
      </c>
      <c r="H353" s="92" t="s">
        <v>569</v>
      </c>
      <c r="I353" s="7"/>
      <c r="J353" s="92" t="s">
        <v>125</v>
      </c>
      <c r="K353" s="92" t="s">
        <v>126</v>
      </c>
      <c r="L353" s="6" t="s">
        <v>316</v>
      </c>
      <c r="M353" s="9">
        <v>0.3</v>
      </c>
      <c r="N353" s="9">
        <v>1253.8999999999976</v>
      </c>
      <c r="O353" s="9">
        <v>88.1</v>
      </c>
    </row>
    <row r="354" spans="1:15" ht="20.100000000000001" customHeight="1">
      <c r="A354" s="7" t="s">
        <v>570</v>
      </c>
      <c r="B354" s="6" t="s">
        <v>33</v>
      </c>
      <c r="C354" s="6" t="s">
        <v>542</v>
      </c>
      <c r="D354" s="6" t="s">
        <v>324</v>
      </c>
      <c r="E354" s="6" t="s">
        <v>20</v>
      </c>
      <c r="F354" s="6" t="s">
        <v>22</v>
      </c>
      <c r="G354" s="8">
        <v>15</v>
      </c>
      <c r="H354" s="92" t="s">
        <v>439</v>
      </c>
      <c r="I354" s="7"/>
      <c r="J354" s="92" t="s">
        <v>125</v>
      </c>
      <c r="K354" s="92" t="s">
        <v>126</v>
      </c>
      <c r="L354" s="6" t="s">
        <v>316</v>
      </c>
      <c r="M354" s="9">
        <v>0.4</v>
      </c>
      <c r="N354" s="9">
        <v>1254.2999999999977</v>
      </c>
      <c r="O354" s="9">
        <v>88.1</v>
      </c>
    </row>
    <row r="355" spans="1:15" ht="20.100000000000001" customHeight="1">
      <c r="A355" s="7" t="s">
        <v>570</v>
      </c>
      <c r="B355" s="6" t="s">
        <v>33</v>
      </c>
      <c r="C355" s="6" t="s">
        <v>571</v>
      </c>
      <c r="D355" s="6" t="s">
        <v>359</v>
      </c>
      <c r="E355" s="6" t="s">
        <v>20</v>
      </c>
      <c r="F355" s="6" t="s">
        <v>21</v>
      </c>
      <c r="G355" s="8">
        <v>15</v>
      </c>
      <c r="H355" s="92" t="s">
        <v>572</v>
      </c>
      <c r="I355" s="7"/>
      <c r="J355" s="92" t="s">
        <v>125</v>
      </c>
      <c r="K355" s="92" t="s">
        <v>126</v>
      </c>
      <c r="L355" s="6" t="s">
        <v>316</v>
      </c>
      <c r="M355" s="9">
        <v>1.6</v>
      </c>
      <c r="N355" s="9">
        <v>1255.8999999999976</v>
      </c>
      <c r="O355" s="9">
        <v>88.1</v>
      </c>
    </row>
    <row r="356" spans="1:15" ht="20.100000000000001" customHeight="1">
      <c r="A356" s="7" t="s">
        <v>570</v>
      </c>
      <c r="B356" s="6" t="s">
        <v>33</v>
      </c>
      <c r="C356" s="6" t="s">
        <v>573</v>
      </c>
      <c r="D356" s="6" t="s">
        <v>135</v>
      </c>
      <c r="E356" s="6" t="s">
        <v>20</v>
      </c>
      <c r="F356" s="6" t="s">
        <v>21</v>
      </c>
      <c r="G356" s="8">
        <v>15</v>
      </c>
      <c r="H356" s="92" t="s">
        <v>143</v>
      </c>
      <c r="I356" s="7"/>
      <c r="J356" s="92" t="s">
        <v>125</v>
      </c>
      <c r="K356" s="92" t="s">
        <v>126</v>
      </c>
      <c r="L356" s="6" t="s">
        <v>316</v>
      </c>
      <c r="M356" s="9">
        <v>6.7</v>
      </c>
      <c r="N356" s="9">
        <v>1262.5999999999976</v>
      </c>
      <c r="O356" s="9">
        <v>88.1</v>
      </c>
    </row>
    <row r="357" spans="1:15" ht="20.100000000000001" customHeight="1">
      <c r="A357" s="7" t="s">
        <v>570</v>
      </c>
      <c r="B357" s="6" t="s">
        <v>33</v>
      </c>
      <c r="C357" s="6" t="s">
        <v>574</v>
      </c>
      <c r="D357" s="6" t="s">
        <v>138</v>
      </c>
      <c r="E357" s="6" t="s">
        <v>20</v>
      </c>
      <c r="F357" s="6" t="s">
        <v>22</v>
      </c>
      <c r="G357" s="8">
        <v>15</v>
      </c>
      <c r="H357" s="92" t="s">
        <v>329</v>
      </c>
      <c r="I357" s="7"/>
      <c r="J357" s="92" t="s">
        <v>125</v>
      </c>
      <c r="K357" s="92" t="s">
        <v>126</v>
      </c>
      <c r="L357" s="6" t="s">
        <v>316</v>
      </c>
      <c r="M357" s="9">
        <v>0.8</v>
      </c>
      <c r="N357" s="9">
        <v>1263.3999999999976</v>
      </c>
      <c r="O357" s="9">
        <v>88.1</v>
      </c>
    </row>
    <row r="358" spans="1:15" ht="20.100000000000001" customHeight="1">
      <c r="A358" s="7" t="s">
        <v>570</v>
      </c>
      <c r="B358" s="6" t="s">
        <v>33</v>
      </c>
      <c r="C358" s="6" t="s">
        <v>575</v>
      </c>
      <c r="D358" s="6" t="s">
        <v>123</v>
      </c>
      <c r="E358" s="6" t="s">
        <v>20</v>
      </c>
      <c r="F358" s="6" t="s">
        <v>21</v>
      </c>
      <c r="G358" s="8">
        <v>15</v>
      </c>
      <c r="H358" s="92" t="s">
        <v>336</v>
      </c>
      <c r="I358" s="7"/>
      <c r="J358" s="92" t="s">
        <v>125</v>
      </c>
      <c r="K358" s="92" t="s">
        <v>126</v>
      </c>
      <c r="L358" s="6" t="s">
        <v>316</v>
      </c>
      <c r="M358" s="9">
        <v>1.2</v>
      </c>
      <c r="N358" s="9">
        <v>1264.5999999999976</v>
      </c>
      <c r="O358" s="9">
        <v>88.1</v>
      </c>
    </row>
    <row r="359" spans="1:15" ht="20.100000000000001" customHeight="1">
      <c r="A359" s="7" t="s">
        <v>570</v>
      </c>
      <c r="B359" s="6" t="s">
        <v>33</v>
      </c>
      <c r="C359" s="6" t="s">
        <v>481</v>
      </c>
      <c r="D359" s="6" t="s">
        <v>138</v>
      </c>
      <c r="E359" s="6" t="s">
        <v>20</v>
      </c>
      <c r="F359" s="6" t="s">
        <v>21</v>
      </c>
      <c r="G359" s="8">
        <v>15</v>
      </c>
      <c r="H359" s="92" t="s">
        <v>339</v>
      </c>
      <c r="I359" s="7"/>
      <c r="J359" s="92" t="s">
        <v>125</v>
      </c>
      <c r="K359" s="92" t="s">
        <v>126</v>
      </c>
      <c r="L359" s="6" t="s">
        <v>316</v>
      </c>
      <c r="M359" s="9">
        <v>1.5</v>
      </c>
      <c r="N359" s="9">
        <v>1266.0999999999976</v>
      </c>
      <c r="O359" s="9">
        <v>88.1</v>
      </c>
    </row>
    <row r="360" spans="1:15" ht="20.100000000000001" customHeight="1">
      <c r="A360" s="7" t="s">
        <v>570</v>
      </c>
      <c r="B360" s="6" t="s">
        <v>33</v>
      </c>
      <c r="C360" s="6" t="s">
        <v>342</v>
      </c>
      <c r="D360" s="6" t="s">
        <v>138</v>
      </c>
      <c r="E360" s="6" t="s">
        <v>20</v>
      </c>
      <c r="F360" s="6" t="s">
        <v>22</v>
      </c>
      <c r="G360" s="8">
        <v>15</v>
      </c>
      <c r="H360" s="92" t="s">
        <v>339</v>
      </c>
      <c r="I360" s="7"/>
      <c r="J360" s="92" t="s">
        <v>125</v>
      </c>
      <c r="K360" s="92" t="s">
        <v>126</v>
      </c>
      <c r="L360" s="6" t="s">
        <v>316</v>
      </c>
      <c r="M360" s="9">
        <v>1.7</v>
      </c>
      <c r="N360" s="9">
        <v>1267.7999999999977</v>
      </c>
      <c r="O360" s="9">
        <v>88.1</v>
      </c>
    </row>
    <row r="361" spans="1:15" ht="20.100000000000001" customHeight="1">
      <c r="A361" s="7" t="s">
        <v>570</v>
      </c>
      <c r="B361" s="6" t="s">
        <v>33</v>
      </c>
      <c r="C361" s="6" t="s">
        <v>576</v>
      </c>
      <c r="D361" s="6" t="s">
        <v>138</v>
      </c>
      <c r="E361" s="6" t="s">
        <v>20</v>
      </c>
      <c r="F361" s="6" t="s">
        <v>21</v>
      </c>
      <c r="G361" s="8">
        <v>15</v>
      </c>
      <c r="H361" s="92" t="s">
        <v>173</v>
      </c>
      <c r="I361" s="7"/>
      <c r="J361" s="92" t="s">
        <v>125</v>
      </c>
      <c r="K361" s="92" t="s">
        <v>126</v>
      </c>
      <c r="L361" s="6" t="s">
        <v>316</v>
      </c>
      <c r="M361" s="9">
        <v>2</v>
      </c>
      <c r="N361" s="9">
        <v>1269.7999999999977</v>
      </c>
      <c r="O361" s="9">
        <v>88.1</v>
      </c>
    </row>
    <row r="362" spans="1:15" ht="20.100000000000001" customHeight="1">
      <c r="A362" s="7" t="s">
        <v>570</v>
      </c>
      <c r="B362" s="6" t="s">
        <v>33</v>
      </c>
      <c r="C362" s="6" t="s">
        <v>577</v>
      </c>
      <c r="D362" s="6" t="s">
        <v>138</v>
      </c>
      <c r="E362" s="6" t="s">
        <v>20</v>
      </c>
      <c r="F362" s="6" t="s">
        <v>21</v>
      </c>
      <c r="G362" s="8">
        <v>15</v>
      </c>
      <c r="H362" s="92" t="s">
        <v>173</v>
      </c>
      <c r="I362" s="7"/>
      <c r="J362" s="92" t="s">
        <v>125</v>
      </c>
      <c r="K362" s="92" t="s">
        <v>126</v>
      </c>
      <c r="L362" s="6" t="s">
        <v>316</v>
      </c>
      <c r="M362" s="9">
        <v>2.4</v>
      </c>
      <c r="N362" s="9">
        <v>1272.1999999999978</v>
      </c>
      <c r="O362" s="9">
        <v>88.1</v>
      </c>
    </row>
    <row r="363" spans="1:15" ht="20.100000000000001" customHeight="1">
      <c r="A363" s="7" t="s">
        <v>570</v>
      </c>
      <c r="B363" s="6" t="s">
        <v>33</v>
      </c>
      <c r="C363" s="6" t="s">
        <v>578</v>
      </c>
      <c r="D363" s="6" t="s">
        <v>123</v>
      </c>
      <c r="E363" s="6" t="s">
        <v>20</v>
      </c>
      <c r="F363" s="6" t="s">
        <v>21</v>
      </c>
      <c r="G363" s="8">
        <v>15</v>
      </c>
      <c r="H363" s="92" t="s">
        <v>345</v>
      </c>
      <c r="I363" s="7"/>
      <c r="J363" s="92" t="s">
        <v>125</v>
      </c>
      <c r="K363" s="92" t="s">
        <v>126</v>
      </c>
      <c r="L363" s="6" t="s">
        <v>316</v>
      </c>
      <c r="M363" s="9">
        <v>2.2000000000000002</v>
      </c>
      <c r="N363" s="9">
        <v>1274.3999999999978</v>
      </c>
      <c r="O363" s="9">
        <v>88.1</v>
      </c>
    </row>
    <row r="364" spans="1:15" ht="20.100000000000001" customHeight="1">
      <c r="A364" s="7" t="s">
        <v>570</v>
      </c>
      <c r="B364" s="6" t="s">
        <v>33</v>
      </c>
      <c r="C364" s="6" t="s">
        <v>409</v>
      </c>
      <c r="D364" s="6" t="s">
        <v>138</v>
      </c>
      <c r="E364" s="6" t="s">
        <v>20</v>
      </c>
      <c r="F364" s="6" t="s">
        <v>21</v>
      </c>
      <c r="G364" s="8">
        <v>15</v>
      </c>
      <c r="H364" s="92" t="s">
        <v>173</v>
      </c>
      <c r="I364" s="7"/>
      <c r="J364" s="92" t="s">
        <v>125</v>
      </c>
      <c r="K364" s="92" t="s">
        <v>126</v>
      </c>
      <c r="L364" s="6" t="s">
        <v>316</v>
      </c>
      <c r="M364" s="9">
        <v>1.7</v>
      </c>
      <c r="N364" s="9">
        <v>1276.0999999999979</v>
      </c>
      <c r="O364" s="9">
        <v>88.1</v>
      </c>
    </row>
    <row r="365" spans="1:15" ht="20.100000000000001" customHeight="1">
      <c r="A365" s="7" t="s">
        <v>570</v>
      </c>
      <c r="B365" s="6" t="s">
        <v>33</v>
      </c>
      <c r="C365" s="6" t="s">
        <v>269</v>
      </c>
      <c r="D365" s="6" t="s">
        <v>138</v>
      </c>
      <c r="E365" s="6" t="s">
        <v>20</v>
      </c>
      <c r="F365" s="6" t="s">
        <v>21</v>
      </c>
      <c r="G365" s="8">
        <v>15</v>
      </c>
      <c r="H365" s="92" t="s">
        <v>149</v>
      </c>
      <c r="I365" s="7"/>
      <c r="J365" s="92" t="s">
        <v>125</v>
      </c>
      <c r="K365" s="92" t="s">
        <v>126</v>
      </c>
      <c r="L365" s="6" t="s">
        <v>316</v>
      </c>
      <c r="M365" s="9">
        <v>1.5</v>
      </c>
      <c r="N365" s="9">
        <v>1277.5999999999979</v>
      </c>
      <c r="O365" s="9">
        <v>88.1</v>
      </c>
    </row>
    <row r="366" spans="1:15" ht="20.100000000000001" customHeight="1">
      <c r="A366" s="7" t="s">
        <v>570</v>
      </c>
      <c r="B366" s="6" t="s">
        <v>33</v>
      </c>
      <c r="C366" s="6" t="s">
        <v>354</v>
      </c>
      <c r="D366" s="6" t="s">
        <v>138</v>
      </c>
      <c r="E366" s="6" t="s">
        <v>20</v>
      </c>
      <c r="F366" s="6" t="s">
        <v>21</v>
      </c>
      <c r="G366" s="8">
        <v>15</v>
      </c>
      <c r="H366" s="92" t="s">
        <v>153</v>
      </c>
      <c r="I366" s="7"/>
      <c r="J366" s="92" t="s">
        <v>125</v>
      </c>
      <c r="K366" s="92" t="s">
        <v>126</v>
      </c>
      <c r="L366" s="6" t="s">
        <v>316</v>
      </c>
      <c r="M366" s="9">
        <v>1.3</v>
      </c>
      <c r="N366" s="9">
        <v>1278.8999999999978</v>
      </c>
      <c r="O366" s="9">
        <v>88.1</v>
      </c>
    </row>
    <row r="367" spans="1:15" ht="20.100000000000001" customHeight="1">
      <c r="A367" s="7" t="s">
        <v>570</v>
      </c>
      <c r="B367" s="6" t="s">
        <v>33</v>
      </c>
      <c r="C367" s="6" t="s">
        <v>311</v>
      </c>
      <c r="D367" s="6" t="s">
        <v>359</v>
      </c>
      <c r="E367" s="6" t="s">
        <v>20</v>
      </c>
      <c r="F367" s="6" t="s">
        <v>21</v>
      </c>
      <c r="G367" s="8">
        <v>15</v>
      </c>
      <c r="H367" s="92" t="s">
        <v>579</v>
      </c>
      <c r="I367" s="7"/>
      <c r="J367" s="92" t="s">
        <v>125</v>
      </c>
      <c r="K367" s="92" t="s">
        <v>126</v>
      </c>
      <c r="L367" s="6" t="s">
        <v>316</v>
      </c>
      <c r="M367" s="9">
        <v>1.9</v>
      </c>
      <c r="N367" s="9">
        <v>1280.7999999999979</v>
      </c>
      <c r="O367" s="9">
        <v>88.1</v>
      </c>
    </row>
    <row r="368" spans="1:15" ht="20.100000000000001" customHeight="1">
      <c r="A368" s="7" t="s">
        <v>570</v>
      </c>
      <c r="B368" s="6" t="s">
        <v>33</v>
      </c>
      <c r="C368" s="6" t="s">
        <v>580</v>
      </c>
      <c r="D368" s="6" t="s">
        <v>138</v>
      </c>
      <c r="E368" s="6" t="s">
        <v>20</v>
      </c>
      <c r="F368" s="6" t="s">
        <v>21</v>
      </c>
      <c r="G368" s="8">
        <v>15</v>
      </c>
      <c r="H368" s="92" t="s">
        <v>153</v>
      </c>
      <c r="I368" s="7"/>
      <c r="J368" s="92" t="s">
        <v>125</v>
      </c>
      <c r="K368" s="92" t="s">
        <v>126</v>
      </c>
      <c r="L368" s="6" t="s">
        <v>316</v>
      </c>
      <c r="M368" s="9">
        <v>1.2</v>
      </c>
      <c r="N368" s="9">
        <v>1281.999999999998</v>
      </c>
      <c r="O368" s="9">
        <v>88.1</v>
      </c>
    </row>
    <row r="369" spans="1:15" ht="20.100000000000001" customHeight="1">
      <c r="A369" s="7" t="s">
        <v>570</v>
      </c>
      <c r="B369" s="6" t="s">
        <v>33</v>
      </c>
      <c r="C369" s="6" t="s">
        <v>581</v>
      </c>
      <c r="D369" s="6" t="s">
        <v>138</v>
      </c>
      <c r="E369" s="6" t="s">
        <v>20</v>
      </c>
      <c r="F369" s="6" t="s">
        <v>21</v>
      </c>
      <c r="G369" s="8">
        <v>15</v>
      </c>
      <c r="H369" s="92" t="s">
        <v>181</v>
      </c>
      <c r="I369" s="7"/>
      <c r="J369" s="92" t="s">
        <v>125</v>
      </c>
      <c r="K369" s="92" t="s">
        <v>126</v>
      </c>
      <c r="L369" s="6" t="s">
        <v>316</v>
      </c>
      <c r="M369" s="9">
        <v>1.3</v>
      </c>
      <c r="N369" s="9">
        <v>1283.2999999999979</v>
      </c>
      <c r="O369" s="9">
        <v>88.1</v>
      </c>
    </row>
    <row r="370" spans="1:15" ht="20.100000000000001" customHeight="1">
      <c r="A370" s="7" t="s">
        <v>570</v>
      </c>
      <c r="B370" s="6" t="s">
        <v>33</v>
      </c>
      <c r="C370" s="6" t="s">
        <v>582</v>
      </c>
      <c r="D370" s="6" t="s">
        <v>123</v>
      </c>
      <c r="E370" s="6" t="s">
        <v>20</v>
      </c>
      <c r="F370" s="6" t="s">
        <v>21</v>
      </c>
      <c r="G370" s="8">
        <v>15</v>
      </c>
      <c r="H370" s="92" t="s">
        <v>362</v>
      </c>
      <c r="I370" s="7"/>
      <c r="J370" s="92" t="s">
        <v>125</v>
      </c>
      <c r="K370" s="92" t="s">
        <v>126</v>
      </c>
      <c r="L370" s="6" t="s">
        <v>316</v>
      </c>
      <c r="M370" s="9">
        <v>1.7</v>
      </c>
      <c r="N370" s="9">
        <v>1284.999999999998</v>
      </c>
      <c r="O370" s="9">
        <v>88.1</v>
      </c>
    </row>
    <row r="371" spans="1:15" ht="20.100000000000001" customHeight="1">
      <c r="A371" s="7" t="s">
        <v>570</v>
      </c>
      <c r="B371" s="6" t="s">
        <v>33</v>
      </c>
      <c r="C371" s="6" t="s">
        <v>180</v>
      </c>
      <c r="D371" s="6" t="s">
        <v>138</v>
      </c>
      <c r="E371" s="6" t="s">
        <v>20</v>
      </c>
      <c r="F371" s="6" t="s">
        <v>21</v>
      </c>
      <c r="G371" s="8">
        <v>15</v>
      </c>
      <c r="H371" s="92" t="s">
        <v>181</v>
      </c>
      <c r="I371" s="7"/>
      <c r="J371" s="92" t="s">
        <v>125</v>
      </c>
      <c r="K371" s="92" t="s">
        <v>126</v>
      </c>
      <c r="L371" s="6" t="s">
        <v>316</v>
      </c>
      <c r="M371" s="9">
        <v>1.2</v>
      </c>
      <c r="N371" s="9">
        <v>1286.199999999998</v>
      </c>
      <c r="O371" s="9">
        <v>88.1</v>
      </c>
    </row>
    <row r="372" spans="1:15" ht="20.100000000000001" customHeight="1">
      <c r="A372" s="7" t="s">
        <v>570</v>
      </c>
      <c r="B372" s="6" t="s">
        <v>33</v>
      </c>
      <c r="C372" s="6" t="s">
        <v>419</v>
      </c>
      <c r="D372" s="6" t="s">
        <v>138</v>
      </c>
      <c r="E372" s="6" t="s">
        <v>20</v>
      </c>
      <c r="F372" s="6" t="s">
        <v>21</v>
      </c>
      <c r="G372" s="8">
        <v>15</v>
      </c>
      <c r="H372" s="92" t="s">
        <v>583</v>
      </c>
      <c r="I372" s="7"/>
      <c r="J372" s="92" t="s">
        <v>125</v>
      </c>
      <c r="K372" s="92" t="s">
        <v>126</v>
      </c>
      <c r="L372" s="6" t="s">
        <v>316</v>
      </c>
      <c r="M372" s="9">
        <v>8.1999999999999993</v>
      </c>
      <c r="N372" s="9">
        <v>1294.399999999998</v>
      </c>
      <c r="O372" s="9">
        <v>88.1</v>
      </c>
    </row>
    <row r="373" spans="1:15" ht="20.100000000000001" customHeight="1">
      <c r="A373" s="7" t="s">
        <v>570</v>
      </c>
      <c r="B373" s="6" t="s">
        <v>33</v>
      </c>
      <c r="C373" s="6" t="s">
        <v>584</v>
      </c>
      <c r="D373" s="6" t="s">
        <v>138</v>
      </c>
      <c r="E373" s="6" t="s">
        <v>20</v>
      </c>
      <c r="F373" s="6" t="s">
        <v>21</v>
      </c>
      <c r="G373" s="8">
        <v>15</v>
      </c>
      <c r="H373" s="92" t="s">
        <v>583</v>
      </c>
      <c r="I373" s="7"/>
      <c r="J373" s="92" t="s">
        <v>125</v>
      </c>
      <c r="K373" s="92" t="s">
        <v>126</v>
      </c>
      <c r="L373" s="6" t="s">
        <v>316</v>
      </c>
      <c r="M373" s="9">
        <v>5.7</v>
      </c>
      <c r="N373" s="9">
        <v>1300.0999999999981</v>
      </c>
      <c r="O373" s="9">
        <v>88.1</v>
      </c>
    </row>
    <row r="374" spans="1:15" ht="20.100000000000001" customHeight="1">
      <c r="A374" s="7" t="s">
        <v>570</v>
      </c>
      <c r="B374" s="6" t="s">
        <v>33</v>
      </c>
      <c r="C374" s="6" t="s">
        <v>44</v>
      </c>
      <c r="D374" s="6" t="s">
        <v>123</v>
      </c>
      <c r="E374" s="6" t="s">
        <v>20</v>
      </c>
      <c r="F374" s="6" t="s">
        <v>21</v>
      </c>
      <c r="G374" s="8">
        <v>15</v>
      </c>
      <c r="H374" s="92" t="s">
        <v>585</v>
      </c>
      <c r="I374" s="7"/>
      <c r="J374" s="92" t="s">
        <v>125</v>
      </c>
      <c r="K374" s="92" t="s">
        <v>126</v>
      </c>
      <c r="L374" s="6" t="s">
        <v>316</v>
      </c>
      <c r="M374" s="9">
        <v>2.6</v>
      </c>
      <c r="N374" s="9">
        <v>1302.699999999998</v>
      </c>
      <c r="O374" s="9">
        <v>88.1</v>
      </c>
    </row>
    <row r="375" spans="1:15" ht="20.100000000000001" customHeight="1">
      <c r="A375" s="7" t="s">
        <v>570</v>
      </c>
      <c r="B375" s="6" t="s">
        <v>33</v>
      </c>
      <c r="C375" s="6" t="s">
        <v>265</v>
      </c>
      <c r="D375" s="6" t="s">
        <v>135</v>
      </c>
      <c r="E375" s="6" t="s">
        <v>20</v>
      </c>
      <c r="F375" s="6" t="s">
        <v>21</v>
      </c>
      <c r="G375" s="8">
        <v>15</v>
      </c>
      <c r="H375" s="92" t="s">
        <v>161</v>
      </c>
      <c r="I375" s="7"/>
      <c r="J375" s="92" t="s">
        <v>125</v>
      </c>
      <c r="K375" s="92" t="s">
        <v>126</v>
      </c>
      <c r="L375" s="6" t="s">
        <v>316</v>
      </c>
      <c r="M375" s="9">
        <v>4.0999999999999996</v>
      </c>
      <c r="N375" s="9">
        <v>1306.7999999999979</v>
      </c>
      <c r="O375" s="9">
        <v>88.1</v>
      </c>
    </row>
    <row r="376" spans="1:15" ht="20.100000000000001" customHeight="1">
      <c r="A376" s="7" t="s">
        <v>570</v>
      </c>
      <c r="B376" s="6" t="s">
        <v>33</v>
      </c>
      <c r="C376" s="6" t="s">
        <v>302</v>
      </c>
      <c r="D376" s="6" t="s">
        <v>135</v>
      </c>
      <c r="E376" s="6" t="s">
        <v>20</v>
      </c>
      <c r="F376" s="6" t="s">
        <v>21</v>
      </c>
      <c r="G376" s="8">
        <v>15</v>
      </c>
      <c r="H376" s="92" t="s">
        <v>247</v>
      </c>
      <c r="I376" s="7"/>
      <c r="J376" s="92" t="s">
        <v>125</v>
      </c>
      <c r="K376" s="92" t="s">
        <v>126</v>
      </c>
      <c r="L376" s="6" t="s">
        <v>316</v>
      </c>
      <c r="M376" s="9">
        <v>4.0999999999999996</v>
      </c>
      <c r="N376" s="9">
        <v>1310.8999999999978</v>
      </c>
      <c r="O376" s="9">
        <v>88.1</v>
      </c>
    </row>
    <row r="377" spans="1:15" ht="20.100000000000001" customHeight="1">
      <c r="A377" s="7" t="s">
        <v>586</v>
      </c>
      <c r="B377" s="6" t="s">
        <v>53</v>
      </c>
      <c r="C377" s="6" t="s">
        <v>587</v>
      </c>
      <c r="D377" s="6" t="s">
        <v>138</v>
      </c>
      <c r="E377" s="6" t="s">
        <v>20</v>
      </c>
      <c r="F377" s="6" t="s">
        <v>21</v>
      </c>
      <c r="G377" s="8">
        <v>15</v>
      </c>
      <c r="H377" s="92" t="s">
        <v>329</v>
      </c>
      <c r="I377" s="7"/>
      <c r="J377" s="92" t="s">
        <v>125</v>
      </c>
      <c r="K377" s="92" t="s">
        <v>126</v>
      </c>
      <c r="L377" s="6" t="s">
        <v>316</v>
      </c>
      <c r="M377" s="9">
        <v>0.8</v>
      </c>
      <c r="N377" s="9">
        <v>1311.6999999999978</v>
      </c>
      <c r="O377" s="9">
        <v>88.1</v>
      </c>
    </row>
    <row r="378" spans="1:15" ht="20.100000000000001" customHeight="1">
      <c r="A378" s="7" t="s">
        <v>586</v>
      </c>
      <c r="B378" s="6" t="s">
        <v>53</v>
      </c>
      <c r="C378" s="6" t="s">
        <v>588</v>
      </c>
      <c r="D378" s="6" t="s">
        <v>359</v>
      </c>
      <c r="E378" s="6" t="s">
        <v>20</v>
      </c>
      <c r="F378" s="6" t="s">
        <v>21</v>
      </c>
      <c r="G378" s="8">
        <v>15</v>
      </c>
      <c r="H378" s="92" t="s">
        <v>589</v>
      </c>
      <c r="I378" s="7"/>
      <c r="J378" s="92" t="s">
        <v>125</v>
      </c>
      <c r="K378" s="92" t="s">
        <v>126</v>
      </c>
      <c r="L378" s="6" t="s">
        <v>316</v>
      </c>
      <c r="M378" s="9">
        <v>0.8</v>
      </c>
      <c r="N378" s="9">
        <v>1312.4999999999977</v>
      </c>
      <c r="O378" s="9">
        <v>88.1</v>
      </c>
    </row>
    <row r="379" spans="1:15" ht="20.100000000000001" customHeight="1">
      <c r="A379" s="7" t="s">
        <v>586</v>
      </c>
      <c r="B379" s="6" t="s">
        <v>53</v>
      </c>
      <c r="C379" s="6" t="s">
        <v>214</v>
      </c>
      <c r="D379" s="6" t="s">
        <v>138</v>
      </c>
      <c r="E379" s="6" t="s">
        <v>20</v>
      </c>
      <c r="F379" s="6" t="s">
        <v>21</v>
      </c>
      <c r="G379" s="8">
        <v>15</v>
      </c>
      <c r="H379" s="92" t="s">
        <v>339</v>
      </c>
      <c r="I379" s="7"/>
      <c r="J379" s="92" t="s">
        <v>125</v>
      </c>
      <c r="K379" s="92" t="s">
        <v>126</v>
      </c>
      <c r="L379" s="6" t="s">
        <v>316</v>
      </c>
      <c r="M379" s="9">
        <v>1.3</v>
      </c>
      <c r="N379" s="9">
        <v>1313.7999999999977</v>
      </c>
      <c r="O379" s="9">
        <v>88.1</v>
      </c>
    </row>
    <row r="380" spans="1:15" ht="20.100000000000001" customHeight="1">
      <c r="A380" s="7" t="s">
        <v>586</v>
      </c>
      <c r="B380" s="6" t="s">
        <v>53</v>
      </c>
      <c r="C380" s="6" t="s">
        <v>576</v>
      </c>
      <c r="D380" s="6" t="s">
        <v>138</v>
      </c>
      <c r="E380" s="6" t="s">
        <v>20</v>
      </c>
      <c r="F380" s="6" t="s">
        <v>21</v>
      </c>
      <c r="G380" s="8">
        <v>15</v>
      </c>
      <c r="H380" s="92" t="s">
        <v>173</v>
      </c>
      <c r="I380" s="7"/>
      <c r="J380" s="92" t="s">
        <v>125</v>
      </c>
      <c r="K380" s="92" t="s">
        <v>126</v>
      </c>
      <c r="L380" s="6" t="s">
        <v>316</v>
      </c>
      <c r="M380" s="9">
        <v>1.4</v>
      </c>
      <c r="N380" s="9">
        <v>1315.1999999999978</v>
      </c>
      <c r="O380" s="9">
        <v>88.1</v>
      </c>
    </row>
    <row r="381" spans="1:15" ht="20.100000000000001" customHeight="1">
      <c r="A381" s="7" t="s">
        <v>586</v>
      </c>
      <c r="B381" s="6" t="s">
        <v>53</v>
      </c>
      <c r="C381" s="6" t="s">
        <v>590</v>
      </c>
      <c r="D381" s="6" t="s">
        <v>135</v>
      </c>
      <c r="E381" s="6" t="s">
        <v>20</v>
      </c>
      <c r="F381" s="6" t="s">
        <v>21</v>
      </c>
      <c r="G381" s="8">
        <v>15</v>
      </c>
      <c r="H381" s="92" t="s">
        <v>147</v>
      </c>
      <c r="I381" s="7"/>
      <c r="J381" s="92" t="s">
        <v>125</v>
      </c>
      <c r="K381" s="92" t="s">
        <v>126</v>
      </c>
      <c r="L381" s="6" t="s">
        <v>316</v>
      </c>
      <c r="M381" s="9">
        <v>5</v>
      </c>
      <c r="N381" s="9">
        <v>1320.1999999999978</v>
      </c>
      <c r="O381" s="9">
        <v>88.2</v>
      </c>
    </row>
    <row r="382" spans="1:15" ht="20.100000000000001" customHeight="1">
      <c r="A382" s="7" t="s">
        <v>586</v>
      </c>
      <c r="B382" s="6" t="s">
        <v>53</v>
      </c>
      <c r="C382" s="6" t="s">
        <v>591</v>
      </c>
      <c r="D382" s="6" t="s">
        <v>324</v>
      </c>
      <c r="E382" s="6" t="s">
        <v>20</v>
      </c>
      <c r="F382" s="6" t="s">
        <v>21</v>
      </c>
      <c r="G382" s="8">
        <v>15</v>
      </c>
      <c r="H382" s="92" t="s">
        <v>592</v>
      </c>
      <c r="I382" s="7"/>
      <c r="J382" s="92" t="s">
        <v>125</v>
      </c>
      <c r="K382" s="92" t="s">
        <v>126</v>
      </c>
      <c r="L382" s="6" t="s">
        <v>316</v>
      </c>
      <c r="M382" s="9">
        <v>0.7</v>
      </c>
      <c r="N382" s="9">
        <v>1320.8999999999978</v>
      </c>
      <c r="O382" s="9">
        <v>88.3</v>
      </c>
    </row>
    <row r="383" spans="1:15" ht="20.100000000000001" customHeight="1">
      <c r="A383" s="7" t="s">
        <v>586</v>
      </c>
      <c r="B383" s="6" t="s">
        <v>53</v>
      </c>
      <c r="C383" s="6" t="s">
        <v>593</v>
      </c>
      <c r="D383" s="6" t="s">
        <v>123</v>
      </c>
      <c r="E383" s="6" t="s">
        <v>20</v>
      </c>
      <c r="F383" s="6" t="s">
        <v>21</v>
      </c>
      <c r="G383" s="8">
        <v>15</v>
      </c>
      <c r="H383" s="92" t="s">
        <v>349</v>
      </c>
      <c r="I383" s="7"/>
      <c r="J383" s="92" t="s">
        <v>125</v>
      </c>
      <c r="K383" s="92" t="s">
        <v>126</v>
      </c>
      <c r="L383" s="6" t="s">
        <v>316</v>
      </c>
      <c r="M383" s="9">
        <v>1.4</v>
      </c>
      <c r="N383" s="9">
        <v>1322.2999999999979</v>
      </c>
      <c r="O383" s="9">
        <v>88.3</v>
      </c>
    </row>
    <row r="384" spans="1:15" ht="20.100000000000001" customHeight="1">
      <c r="A384" s="7" t="s">
        <v>586</v>
      </c>
      <c r="B384" s="6" t="s">
        <v>53</v>
      </c>
      <c r="C384" s="6" t="s">
        <v>594</v>
      </c>
      <c r="D384" s="6" t="s">
        <v>138</v>
      </c>
      <c r="E384" s="6" t="s">
        <v>20</v>
      </c>
      <c r="F384" s="6" t="s">
        <v>21</v>
      </c>
      <c r="G384" s="8">
        <v>15</v>
      </c>
      <c r="H384" s="92" t="s">
        <v>173</v>
      </c>
      <c r="I384" s="7"/>
      <c r="J384" s="92" t="s">
        <v>125</v>
      </c>
      <c r="K384" s="92" t="s">
        <v>126</v>
      </c>
      <c r="L384" s="6" t="s">
        <v>316</v>
      </c>
      <c r="M384" s="9">
        <v>1</v>
      </c>
      <c r="N384" s="9">
        <v>1323.2999999999979</v>
      </c>
      <c r="O384" s="9">
        <v>88.3</v>
      </c>
    </row>
    <row r="385" spans="1:15" ht="20.100000000000001" customHeight="1">
      <c r="A385" s="7" t="s">
        <v>586</v>
      </c>
      <c r="B385" s="6" t="s">
        <v>53</v>
      </c>
      <c r="C385" s="6" t="s">
        <v>288</v>
      </c>
      <c r="D385" s="6" t="s">
        <v>138</v>
      </c>
      <c r="E385" s="6" t="s">
        <v>20</v>
      </c>
      <c r="F385" s="6" t="s">
        <v>21</v>
      </c>
      <c r="G385" s="8">
        <v>15</v>
      </c>
      <c r="H385" s="92" t="s">
        <v>149</v>
      </c>
      <c r="I385" s="7"/>
      <c r="J385" s="92" t="s">
        <v>125</v>
      </c>
      <c r="K385" s="92" t="s">
        <v>126</v>
      </c>
      <c r="L385" s="6" t="s">
        <v>316</v>
      </c>
      <c r="M385" s="9">
        <v>0.8</v>
      </c>
      <c r="N385" s="9">
        <v>1324.0999999999979</v>
      </c>
      <c r="O385" s="9">
        <v>88.3</v>
      </c>
    </row>
    <row r="386" spans="1:15" ht="20.100000000000001" customHeight="1">
      <c r="A386" s="7" t="s">
        <v>586</v>
      </c>
      <c r="B386" s="6" t="s">
        <v>53</v>
      </c>
      <c r="C386" s="6" t="s">
        <v>595</v>
      </c>
      <c r="D386" s="6" t="s">
        <v>138</v>
      </c>
      <c r="E386" s="6" t="s">
        <v>20</v>
      </c>
      <c r="F386" s="6" t="s">
        <v>21</v>
      </c>
      <c r="G386" s="8">
        <v>15</v>
      </c>
      <c r="H386" s="92" t="s">
        <v>149</v>
      </c>
      <c r="I386" s="7"/>
      <c r="J386" s="92" t="s">
        <v>125</v>
      </c>
      <c r="K386" s="92" t="s">
        <v>126</v>
      </c>
      <c r="L386" s="6" t="s">
        <v>316</v>
      </c>
      <c r="M386" s="9">
        <v>0.8</v>
      </c>
      <c r="N386" s="9">
        <v>1324.8999999999978</v>
      </c>
      <c r="O386" s="9">
        <v>88.3</v>
      </c>
    </row>
    <row r="387" spans="1:15" ht="20.100000000000001" customHeight="1">
      <c r="A387" s="7" t="s">
        <v>586</v>
      </c>
      <c r="B387" s="6" t="s">
        <v>53</v>
      </c>
      <c r="C387" s="6" t="s">
        <v>352</v>
      </c>
      <c r="D387" s="6" t="s">
        <v>135</v>
      </c>
      <c r="E387" s="6" t="s">
        <v>20</v>
      </c>
      <c r="F387" s="6" t="s">
        <v>21</v>
      </c>
      <c r="G387" s="8">
        <v>15</v>
      </c>
      <c r="H387" s="92" t="s">
        <v>175</v>
      </c>
      <c r="I387" s="7"/>
      <c r="J387" s="92" t="s">
        <v>125</v>
      </c>
      <c r="K387" s="92" t="s">
        <v>126</v>
      </c>
      <c r="L387" s="6" t="s">
        <v>316</v>
      </c>
      <c r="M387" s="9">
        <v>3</v>
      </c>
      <c r="N387" s="9">
        <v>1327.8999999999978</v>
      </c>
      <c r="O387" s="9">
        <v>88.3</v>
      </c>
    </row>
    <row r="388" spans="1:15" ht="20.100000000000001" customHeight="1">
      <c r="A388" s="7" t="s">
        <v>586</v>
      </c>
      <c r="B388" s="6" t="s">
        <v>53</v>
      </c>
      <c r="C388" s="6" t="s">
        <v>596</v>
      </c>
      <c r="D388" s="6" t="s">
        <v>138</v>
      </c>
      <c r="E388" s="6" t="s">
        <v>20</v>
      </c>
      <c r="F388" s="6" t="s">
        <v>21</v>
      </c>
      <c r="G388" s="8">
        <v>15</v>
      </c>
      <c r="H388" s="92" t="s">
        <v>153</v>
      </c>
      <c r="I388" s="7"/>
      <c r="J388" s="92" t="s">
        <v>125</v>
      </c>
      <c r="K388" s="92" t="s">
        <v>126</v>
      </c>
      <c r="L388" s="6" t="s">
        <v>316</v>
      </c>
      <c r="M388" s="9">
        <v>0.8</v>
      </c>
      <c r="N388" s="9">
        <v>1328.6999999999978</v>
      </c>
      <c r="O388" s="9">
        <v>88.3</v>
      </c>
    </row>
    <row r="389" spans="1:15" ht="20.100000000000001" customHeight="1">
      <c r="A389" s="7" t="s">
        <v>586</v>
      </c>
      <c r="B389" s="6" t="s">
        <v>53</v>
      </c>
      <c r="C389" s="6" t="s">
        <v>180</v>
      </c>
      <c r="D389" s="6" t="s">
        <v>138</v>
      </c>
      <c r="E389" s="6" t="s">
        <v>20</v>
      </c>
      <c r="F389" s="6" t="s">
        <v>21</v>
      </c>
      <c r="G389" s="8">
        <v>15</v>
      </c>
      <c r="H389" s="92" t="s">
        <v>181</v>
      </c>
      <c r="I389" s="7"/>
      <c r="J389" s="92" t="s">
        <v>125</v>
      </c>
      <c r="K389" s="92" t="s">
        <v>126</v>
      </c>
      <c r="L389" s="6" t="s">
        <v>316</v>
      </c>
      <c r="M389" s="9">
        <v>0.8</v>
      </c>
      <c r="N389" s="9">
        <v>1329.4999999999977</v>
      </c>
      <c r="O389" s="9">
        <v>88.3</v>
      </c>
    </row>
    <row r="390" spans="1:15" ht="20.100000000000001" customHeight="1">
      <c r="A390" s="7" t="s">
        <v>586</v>
      </c>
      <c r="B390" s="6" t="s">
        <v>53</v>
      </c>
      <c r="C390" s="6" t="s">
        <v>236</v>
      </c>
      <c r="D390" s="6" t="s">
        <v>138</v>
      </c>
      <c r="E390" s="6" t="s">
        <v>20</v>
      </c>
      <c r="F390" s="6" t="s">
        <v>21</v>
      </c>
      <c r="G390" s="8">
        <v>15</v>
      </c>
      <c r="H390" s="92" t="s">
        <v>237</v>
      </c>
      <c r="I390" s="7"/>
      <c r="J390" s="92" t="s">
        <v>125</v>
      </c>
      <c r="K390" s="92" t="s">
        <v>126</v>
      </c>
      <c r="L390" s="6" t="s">
        <v>316</v>
      </c>
      <c r="M390" s="9">
        <v>1</v>
      </c>
      <c r="N390" s="9">
        <v>1330.4999999999977</v>
      </c>
      <c r="O390" s="9">
        <v>88.3</v>
      </c>
    </row>
    <row r="391" spans="1:15" ht="20.100000000000001" customHeight="1">
      <c r="A391" s="7" t="s">
        <v>586</v>
      </c>
      <c r="B391" s="6" t="s">
        <v>53</v>
      </c>
      <c r="C391" s="6" t="s">
        <v>23</v>
      </c>
      <c r="D391" s="6" t="s">
        <v>359</v>
      </c>
      <c r="E391" s="6" t="s">
        <v>20</v>
      </c>
      <c r="F391" s="6" t="s">
        <v>21</v>
      </c>
      <c r="G391" s="8">
        <v>15</v>
      </c>
      <c r="H391" s="92" t="s">
        <v>597</v>
      </c>
      <c r="I391" s="7"/>
      <c r="J391" s="92" t="s">
        <v>125</v>
      </c>
      <c r="K391" s="92" t="s">
        <v>126</v>
      </c>
      <c r="L391" s="6" t="s">
        <v>316</v>
      </c>
      <c r="M391" s="9">
        <v>1.8</v>
      </c>
      <c r="N391" s="9">
        <v>1332.2999999999977</v>
      </c>
      <c r="O391" s="9">
        <v>88.3</v>
      </c>
    </row>
    <row r="392" spans="1:15" ht="20.100000000000001" customHeight="1">
      <c r="A392" s="7" t="s">
        <v>586</v>
      </c>
      <c r="B392" s="6" t="s">
        <v>53</v>
      </c>
      <c r="C392" s="6" t="s">
        <v>38</v>
      </c>
      <c r="D392" s="6" t="s">
        <v>138</v>
      </c>
      <c r="E392" s="6" t="s">
        <v>20</v>
      </c>
      <c r="F392" s="6" t="s">
        <v>22</v>
      </c>
      <c r="G392" s="8">
        <v>15</v>
      </c>
      <c r="H392" s="92" t="s">
        <v>423</v>
      </c>
      <c r="I392" s="7"/>
      <c r="J392" s="92" t="s">
        <v>125</v>
      </c>
      <c r="K392" s="92" t="s">
        <v>126</v>
      </c>
      <c r="L392" s="6" t="s">
        <v>316</v>
      </c>
      <c r="M392" s="9">
        <v>3.4</v>
      </c>
      <c r="N392" s="9">
        <v>1335.6999999999978</v>
      </c>
      <c r="O392" s="9">
        <v>88.3</v>
      </c>
    </row>
    <row r="393" spans="1:15" ht="20.100000000000001" customHeight="1">
      <c r="A393" s="7" t="s">
        <v>586</v>
      </c>
      <c r="B393" s="6" t="s">
        <v>53</v>
      </c>
      <c r="C393" s="6" t="s">
        <v>598</v>
      </c>
      <c r="D393" s="6" t="s">
        <v>138</v>
      </c>
      <c r="E393" s="6" t="s">
        <v>20</v>
      </c>
      <c r="F393" s="6" t="s">
        <v>22</v>
      </c>
      <c r="G393" s="8">
        <v>15</v>
      </c>
      <c r="H393" s="92" t="s">
        <v>430</v>
      </c>
      <c r="I393" s="7"/>
      <c r="J393" s="92" t="s">
        <v>125</v>
      </c>
      <c r="K393" s="92" t="s">
        <v>126</v>
      </c>
      <c r="L393" s="6" t="s">
        <v>316</v>
      </c>
      <c r="M393" s="9">
        <v>5.5</v>
      </c>
      <c r="N393" s="9">
        <v>1341.1999999999978</v>
      </c>
      <c r="O393" s="9">
        <v>88.3</v>
      </c>
    </row>
    <row r="394" spans="1:15" ht="20.100000000000001" customHeight="1">
      <c r="A394" s="7" t="s">
        <v>586</v>
      </c>
      <c r="B394" s="6" t="s">
        <v>53</v>
      </c>
      <c r="C394" s="6" t="s">
        <v>225</v>
      </c>
      <c r="D394" s="6" t="s">
        <v>135</v>
      </c>
      <c r="E394" s="6" t="s">
        <v>20</v>
      </c>
      <c r="F394" s="6" t="s">
        <v>21</v>
      </c>
      <c r="G394" s="8">
        <v>15</v>
      </c>
      <c r="H394" s="92" t="s">
        <v>257</v>
      </c>
      <c r="I394" s="7"/>
      <c r="J394" s="92" t="s">
        <v>125</v>
      </c>
      <c r="K394" s="92" t="s">
        <v>126</v>
      </c>
      <c r="L394" s="6" t="s">
        <v>316</v>
      </c>
      <c r="M394" s="9">
        <v>2.8</v>
      </c>
      <c r="N394" s="9">
        <v>1343.9999999999977</v>
      </c>
      <c r="O394" s="9">
        <v>88.3</v>
      </c>
    </row>
    <row r="395" spans="1:15" ht="20.100000000000001" customHeight="1">
      <c r="A395" s="7" t="s">
        <v>586</v>
      </c>
      <c r="B395" s="6" t="s">
        <v>53</v>
      </c>
      <c r="C395" s="6" t="s">
        <v>599</v>
      </c>
      <c r="D395" s="6" t="s">
        <v>123</v>
      </c>
      <c r="E395" s="6" t="s">
        <v>20</v>
      </c>
      <c r="F395" s="6" t="s">
        <v>21</v>
      </c>
      <c r="G395" s="8">
        <v>15</v>
      </c>
      <c r="H395" s="92" t="s">
        <v>600</v>
      </c>
      <c r="I395" s="7"/>
      <c r="J395" s="92" t="s">
        <v>125</v>
      </c>
      <c r="K395" s="92" t="s">
        <v>126</v>
      </c>
      <c r="L395" s="6" t="s">
        <v>316</v>
      </c>
      <c r="M395" s="9">
        <v>0.7</v>
      </c>
      <c r="N395" s="9">
        <v>1344.6999999999978</v>
      </c>
      <c r="O395" s="9">
        <v>88.3</v>
      </c>
    </row>
    <row r="396" spans="1:15" ht="20.100000000000001" customHeight="1">
      <c r="A396" s="7" t="s">
        <v>601</v>
      </c>
      <c r="B396" s="6" t="s">
        <v>129</v>
      </c>
      <c r="C396" s="6" t="s">
        <v>602</v>
      </c>
      <c r="D396" s="6" t="s">
        <v>359</v>
      </c>
      <c r="E396" s="6" t="s">
        <v>20</v>
      </c>
      <c r="F396" s="6" t="s">
        <v>21</v>
      </c>
      <c r="G396" s="8">
        <v>15</v>
      </c>
      <c r="H396" s="92" t="s">
        <v>589</v>
      </c>
      <c r="I396" s="7"/>
      <c r="J396" s="92" t="s">
        <v>125</v>
      </c>
      <c r="K396" s="92" t="s">
        <v>126</v>
      </c>
      <c r="L396" s="6" t="s">
        <v>316</v>
      </c>
      <c r="M396" s="9">
        <v>1</v>
      </c>
      <c r="N396" s="9">
        <v>1345.6999999999978</v>
      </c>
      <c r="O396" s="9">
        <v>88.4</v>
      </c>
    </row>
    <row r="397" spans="1:15" ht="20.100000000000001" customHeight="1">
      <c r="A397" s="7" t="s">
        <v>601</v>
      </c>
      <c r="B397" s="6" t="s">
        <v>129</v>
      </c>
      <c r="C397" s="6" t="s">
        <v>575</v>
      </c>
      <c r="D397" s="6" t="s">
        <v>135</v>
      </c>
      <c r="E397" s="6" t="s">
        <v>20</v>
      </c>
      <c r="F397" s="6" t="s">
        <v>21</v>
      </c>
      <c r="G397" s="8">
        <v>15</v>
      </c>
      <c r="H397" s="92" t="s">
        <v>145</v>
      </c>
      <c r="I397" s="7"/>
      <c r="J397" s="92" t="s">
        <v>125</v>
      </c>
      <c r="K397" s="92" t="s">
        <v>126</v>
      </c>
      <c r="L397" s="6" t="s">
        <v>316</v>
      </c>
      <c r="M397" s="9">
        <v>2.9</v>
      </c>
      <c r="N397" s="9">
        <v>1348.5999999999979</v>
      </c>
      <c r="O397" s="9">
        <v>88.4</v>
      </c>
    </row>
    <row r="398" spans="1:15" ht="20.100000000000001" customHeight="1">
      <c r="A398" s="7" t="s">
        <v>601</v>
      </c>
      <c r="B398" s="6" t="s">
        <v>129</v>
      </c>
      <c r="C398" s="6" t="s">
        <v>594</v>
      </c>
      <c r="D398" s="6" t="s">
        <v>138</v>
      </c>
      <c r="E398" s="6" t="s">
        <v>20</v>
      </c>
      <c r="F398" s="6" t="s">
        <v>21</v>
      </c>
      <c r="G398" s="8">
        <v>15</v>
      </c>
      <c r="H398" s="92" t="s">
        <v>173</v>
      </c>
      <c r="I398" s="7"/>
      <c r="J398" s="92" t="s">
        <v>125</v>
      </c>
      <c r="K398" s="92" t="s">
        <v>126</v>
      </c>
      <c r="L398" s="6" t="s">
        <v>316</v>
      </c>
      <c r="M398" s="9">
        <v>1.6</v>
      </c>
      <c r="N398" s="9">
        <v>1350.1999999999978</v>
      </c>
      <c r="O398" s="9">
        <v>88.4</v>
      </c>
    </row>
    <row r="399" spans="1:15" ht="20.100000000000001" customHeight="1">
      <c r="A399" s="7" t="s">
        <v>601</v>
      </c>
      <c r="B399" s="6" t="s">
        <v>129</v>
      </c>
      <c r="C399" s="6" t="s">
        <v>506</v>
      </c>
      <c r="D399" s="6" t="s">
        <v>138</v>
      </c>
      <c r="E399" s="6" t="s">
        <v>20</v>
      </c>
      <c r="F399" s="6" t="s">
        <v>21</v>
      </c>
      <c r="G399" s="8">
        <v>15</v>
      </c>
      <c r="H399" s="92" t="s">
        <v>149</v>
      </c>
      <c r="I399" s="7"/>
      <c r="J399" s="92" t="s">
        <v>125</v>
      </c>
      <c r="K399" s="92" t="s">
        <v>126</v>
      </c>
      <c r="L399" s="6" t="s">
        <v>316</v>
      </c>
      <c r="M399" s="9">
        <v>1.2</v>
      </c>
      <c r="N399" s="9">
        <v>1351.3999999999978</v>
      </c>
      <c r="O399" s="9">
        <v>88.5</v>
      </c>
    </row>
    <row r="400" spans="1:15" ht="20.100000000000001" customHeight="1">
      <c r="A400" s="7" t="s">
        <v>601</v>
      </c>
      <c r="B400" s="6" t="s">
        <v>129</v>
      </c>
      <c r="C400" s="6" t="s">
        <v>603</v>
      </c>
      <c r="D400" s="6" t="s">
        <v>123</v>
      </c>
      <c r="E400" s="6" t="s">
        <v>20</v>
      </c>
      <c r="F400" s="6" t="s">
        <v>21</v>
      </c>
      <c r="G400" s="8">
        <v>15</v>
      </c>
      <c r="H400" s="92" t="s">
        <v>349</v>
      </c>
      <c r="I400" s="7"/>
      <c r="J400" s="92" t="s">
        <v>125</v>
      </c>
      <c r="K400" s="92" t="s">
        <v>126</v>
      </c>
      <c r="L400" s="6" t="s">
        <v>316</v>
      </c>
      <c r="M400" s="9">
        <v>1.7</v>
      </c>
      <c r="N400" s="9">
        <v>1353.0999999999979</v>
      </c>
      <c r="O400" s="9">
        <v>88.5</v>
      </c>
    </row>
    <row r="401" spans="1:15" ht="20.100000000000001" customHeight="1">
      <c r="A401" s="7" t="s">
        <v>601</v>
      </c>
      <c r="B401" s="6" t="s">
        <v>129</v>
      </c>
      <c r="C401" s="6" t="s">
        <v>604</v>
      </c>
      <c r="D401" s="6" t="s">
        <v>359</v>
      </c>
      <c r="E401" s="6" t="s">
        <v>20</v>
      </c>
      <c r="F401" s="6" t="s">
        <v>21</v>
      </c>
      <c r="G401" s="8">
        <v>15</v>
      </c>
      <c r="H401" s="92" t="s">
        <v>579</v>
      </c>
      <c r="I401" s="7"/>
      <c r="J401" s="92" t="s">
        <v>125</v>
      </c>
      <c r="K401" s="92" t="s">
        <v>126</v>
      </c>
      <c r="L401" s="6" t="s">
        <v>316</v>
      </c>
      <c r="M401" s="9">
        <v>1.5</v>
      </c>
      <c r="N401" s="9">
        <v>1354.5999999999979</v>
      </c>
      <c r="O401" s="9">
        <v>88.5</v>
      </c>
    </row>
    <row r="402" spans="1:15" ht="20.100000000000001" customHeight="1">
      <c r="A402" s="7" t="s">
        <v>601</v>
      </c>
      <c r="B402" s="6" t="s">
        <v>129</v>
      </c>
      <c r="C402" s="6" t="s">
        <v>204</v>
      </c>
      <c r="D402" s="6" t="s">
        <v>138</v>
      </c>
      <c r="E402" s="6" t="s">
        <v>20</v>
      </c>
      <c r="F402" s="6" t="s">
        <v>21</v>
      </c>
      <c r="G402" s="8">
        <v>15</v>
      </c>
      <c r="H402" s="92" t="s">
        <v>153</v>
      </c>
      <c r="I402" s="7"/>
      <c r="J402" s="92" t="s">
        <v>125</v>
      </c>
      <c r="K402" s="92" t="s">
        <v>126</v>
      </c>
      <c r="L402" s="6" t="s">
        <v>316</v>
      </c>
      <c r="M402" s="9">
        <v>0.9</v>
      </c>
      <c r="N402" s="9">
        <v>1355.499999999998</v>
      </c>
      <c r="O402" s="9">
        <v>88.5</v>
      </c>
    </row>
    <row r="403" spans="1:15" ht="20.100000000000001" customHeight="1">
      <c r="A403" s="7" t="s">
        <v>601</v>
      </c>
      <c r="B403" s="6" t="s">
        <v>129</v>
      </c>
      <c r="C403" s="6" t="s">
        <v>605</v>
      </c>
      <c r="D403" s="6" t="s">
        <v>138</v>
      </c>
      <c r="E403" s="6" t="s">
        <v>20</v>
      </c>
      <c r="F403" s="6" t="s">
        <v>21</v>
      </c>
      <c r="G403" s="8">
        <v>15</v>
      </c>
      <c r="H403" s="92" t="s">
        <v>153</v>
      </c>
      <c r="I403" s="7"/>
      <c r="J403" s="92" t="s">
        <v>125</v>
      </c>
      <c r="K403" s="92" t="s">
        <v>126</v>
      </c>
      <c r="L403" s="6" t="s">
        <v>316</v>
      </c>
      <c r="M403" s="9">
        <v>0.9</v>
      </c>
      <c r="N403" s="9">
        <v>1356.399999999998</v>
      </c>
      <c r="O403" s="9">
        <v>88.5</v>
      </c>
    </row>
    <row r="404" spans="1:15" ht="20.100000000000001" customHeight="1">
      <c r="A404" s="7" t="s">
        <v>601</v>
      </c>
      <c r="B404" s="6" t="s">
        <v>129</v>
      </c>
      <c r="C404" s="6" t="s">
        <v>606</v>
      </c>
      <c r="D404" s="6" t="s">
        <v>138</v>
      </c>
      <c r="E404" s="6" t="s">
        <v>20</v>
      </c>
      <c r="F404" s="6" t="s">
        <v>21</v>
      </c>
      <c r="G404" s="8">
        <v>15</v>
      </c>
      <c r="H404" s="92" t="s">
        <v>181</v>
      </c>
      <c r="I404" s="7"/>
      <c r="J404" s="92" t="s">
        <v>125</v>
      </c>
      <c r="K404" s="92" t="s">
        <v>126</v>
      </c>
      <c r="L404" s="6" t="s">
        <v>316</v>
      </c>
      <c r="M404" s="9">
        <v>1.2</v>
      </c>
      <c r="N404" s="9">
        <v>1357.5999999999981</v>
      </c>
      <c r="O404" s="9">
        <v>88.5</v>
      </c>
    </row>
    <row r="405" spans="1:15" ht="20.100000000000001" customHeight="1">
      <c r="A405" s="7" t="s">
        <v>601</v>
      </c>
      <c r="B405" s="6" t="s">
        <v>129</v>
      </c>
      <c r="C405" s="6" t="s">
        <v>607</v>
      </c>
      <c r="D405" s="6" t="s">
        <v>123</v>
      </c>
      <c r="E405" s="6" t="s">
        <v>20</v>
      </c>
      <c r="F405" s="6" t="s">
        <v>21</v>
      </c>
      <c r="G405" s="8">
        <v>15</v>
      </c>
      <c r="H405" s="92" t="s">
        <v>362</v>
      </c>
      <c r="I405" s="7"/>
      <c r="J405" s="92" t="s">
        <v>125</v>
      </c>
      <c r="K405" s="92" t="s">
        <v>126</v>
      </c>
      <c r="L405" s="6" t="s">
        <v>316</v>
      </c>
      <c r="M405" s="9">
        <v>1.5</v>
      </c>
      <c r="N405" s="9">
        <v>1359.0999999999981</v>
      </c>
      <c r="O405" s="9">
        <v>88.5</v>
      </c>
    </row>
    <row r="406" spans="1:15" ht="20.100000000000001" customHeight="1">
      <c r="A406" s="7" t="s">
        <v>601</v>
      </c>
      <c r="B406" s="6" t="s">
        <v>129</v>
      </c>
      <c r="C406" s="6" t="s">
        <v>608</v>
      </c>
      <c r="D406" s="6" t="s">
        <v>135</v>
      </c>
      <c r="E406" s="6" t="s">
        <v>20</v>
      </c>
      <c r="F406" s="6" t="s">
        <v>21</v>
      </c>
      <c r="G406" s="8">
        <v>15</v>
      </c>
      <c r="H406" s="92" t="s">
        <v>155</v>
      </c>
      <c r="I406" s="7"/>
      <c r="J406" s="92" t="s">
        <v>125</v>
      </c>
      <c r="K406" s="92" t="s">
        <v>126</v>
      </c>
      <c r="L406" s="6" t="s">
        <v>316</v>
      </c>
      <c r="M406" s="9">
        <v>4.3</v>
      </c>
      <c r="N406" s="9">
        <v>1363.399999999998</v>
      </c>
      <c r="O406" s="9">
        <v>88.5</v>
      </c>
    </row>
    <row r="407" spans="1:15" ht="20.100000000000001" customHeight="1">
      <c r="A407" s="7" t="s">
        <v>601</v>
      </c>
      <c r="B407" s="6" t="s">
        <v>129</v>
      </c>
      <c r="C407" s="6" t="s">
        <v>180</v>
      </c>
      <c r="D407" s="6" t="s">
        <v>138</v>
      </c>
      <c r="E407" s="6" t="s">
        <v>20</v>
      </c>
      <c r="F407" s="6" t="s">
        <v>21</v>
      </c>
      <c r="G407" s="8">
        <v>15</v>
      </c>
      <c r="H407" s="92" t="s">
        <v>181</v>
      </c>
      <c r="I407" s="7"/>
      <c r="J407" s="92" t="s">
        <v>125</v>
      </c>
      <c r="K407" s="92" t="s">
        <v>126</v>
      </c>
      <c r="L407" s="6" t="s">
        <v>316</v>
      </c>
      <c r="M407" s="9">
        <v>1.6</v>
      </c>
      <c r="N407" s="9">
        <v>1364.999999999998</v>
      </c>
      <c r="O407" s="9">
        <v>88.5</v>
      </c>
    </row>
    <row r="408" spans="1:15" ht="20.100000000000001" customHeight="1">
      <c r="A408" s="7" t="s">
        <v>601</v>
      </c>
      <c r="B408" s="6" t="s">
        <v>129</v>
      </c>
      <c r="C408" s="6" t="s">
        <v>609</v>
      </c>
      <c r="D408" s="6" t="s">
        <v>138</v>
      </c>
      <c r="E408" s="6" t="s">
        <v>20</v>
      </c>
      <c r="F408" s="6" t="s">
        <v>21</v>
      </c>
      <c r="G408" s="8">
        <v>15</v>
      </c>
      <c r="H408" s="92" t="s">
        <v>610</v>
      </c>
      <c r="I408" s="7"/>
      <c r="J408" s="92" t="s">
        <v>125</v>
      </c>
      <c r="K408" s="92" t="s">
        <v>126</v>
      </c>
      <c r="L408" s="6" t="s">
        <v>316</v>
      </c>
      <c r="M408" s="9">
        <v>2.8</v>
      </c>
      <c r="N408" s="9">
        <v>1367.7999999999979</v>
      </c>
      <c r="O408" s="9">
        <v>88.7</v>
      </c>
    </row>
    <row r="409" spans="1:15" ht="20.100000000000001" customHeight="1">
      <c r="A409" s="7" t="s">
        <v>601</v>
      </c>
      <c r="B409" s="6" t="s">
        <v>129</v>
      </c>
      <c r="C409" s="6" t="s">
        <v>611</v>
      </c>
      <c r="D409" s="6" t="s">
        <v>324</v>
      </c>
      <c r="E409" s="6" t="s">
        <v>20</v>
      </c>
      <c r="F409" s="6" t="s">
        <v>21</v>
      </c>
      <c r="G409" s="8">
        <v>15</v>
      </c>
      <c r="H409" s="92" t="s">
        <v>612</v>
      </c>
      <c r="I409" s="7"/>
      <c r="J409" s="92" t="s">
        <v>125</v>
      </c>
      <c r="K409" s="92" t="s">
        <v>126</v>
      </c>
      <c r="L409" s="6" t="s">
        <v>316</v>
      </c>
      <c r="M409" s="9">
        <v>1.9</v>
      </c>
      <c r="N409" s="9">
        <v>1369.699999999998</v>
      </c>
      <c r="O409" s="9">
        <v>88.7</v>
      </c>
    </row>
    <row r="410" spans="1:15" ht="20.100000000000001" customHeight="1">
      <c r="A410" s="7" t="s">
        <v>601</v>
      </c>
      <c r="B410" s="6" t="s">
        <v>129</v>
      </c>
      <c r="C410" s="6" t="s">
        <v>613</v>
      </c>
      <c r="D410" s="6" t="s">
        <v>138</v>
      </c>
      <c r="E410" s="6" t="s">
        <v>20</v>
      </c>
      <c r="F410" s="6" t="s">
        <v>21</v>
      </c>
      <c r="G410" s="8">
        <v>15</v>
      </c>
      <c r="H410" s="92" t="s">
        <v>610</v>
      </c>
      <c r="I410" s="7"/>
      <c r="J410" s="92" t="s">
        <v>125</v>
      </c>
      <c r="K410" s="92" t="s">
        <v>126</v>
      </c>
      <c r="L410" s="6" t="s">
        <v>316</v>
      </c>
      <c r="M410" s="9">
        <v>5.5</v>
      </c>
      <c r="N410" s="9">
        <v>1375.199999999998</v>
      </c>
      <c r="O410" s="9">
        <v>88.9</v>
      </c>
    </row>
    <row r="411" spans="1:15" ht="20.100000000000001" customHeight="1">
      <c r="A411" s="7" t="s">
        <v>601</v>
      </c>
      <c r="B411" s="6" t="s">
        <v>129</v>
      </c>
      <c r="C411" s="6" t="s">
        <v>614</v>
      </c>
      <c r="D411" s="6" t="s">
        <v>135</v>
      </c>
      <c r="E411" s="6" t="s">
        <v>20</v>
      </c>
      <c r="F411" s="6" t="s">
        <v>21</v>
      </c>
      <c r="G411" s="8">
        <v>15</v>
      </c>
      <c r="H411" s="92" t="s">
        <v>161</v>
      </c>
      <c r="I411" s="7"/>
      <c r="J411" s="92" t="s">
        <v>125</v>
      </c>
      <c r="K411" s="92" t="s">
        <v>126</v>
      </c>
      <c r="L411" s="6" t="s">
        <v>316</v>
      </c>
      <c r="M411" s="9">
        <v>5.0999999999999996</v>
      </c>
      <c r="N411" s="9">
        <v>1380.2999999999979</v>
      </c>
      <c r="O411" s="9">
        <v>88.9</v>
      </c>
    </row>
    <row r="412" spans="1:15" ht="20.100000000000001" customHeight="1">
      <c r="A412" s="7" t="s">
        <v>615</v>
      </c>
      <c r="B412" s="6" t="s">
        <v>133</v>
      </c>
      <c r="C412" s="6" t="s">
        <v>616</v>
      </c>
      <c r="D412" s="6" t="s">
        <v>359</v>
      </c>
      <c r="E412" s="6" t="s">
        <v>20</v>
      </c>
      <c r="F412" s="6" t="s">
        <v>21</v>
      </c>
      <c r="G412" s="8">
        <v>15</v>
      </c>
      <c r="H412" s="92" t="s">
        <v>402</v>
      </c>
      <c r="I412" s="7"/>
      <c r="J412" s="92" t="s">
        <v>125</v>
      </c>
      <c r="K412" s="92" t="s">
        <v>126</v>
      </c>
      <c r="L412" s="6" t="s">
        <v>316</v>
      </c>
      <c r="M412" s="9">
        <v>1.8</v>
      </c>
      <c r="N412" s="9">
        <v>1382.0999999999979</v>
      </c>
      <c r="O412" s="9">
        <v>89</v>
      </c>
    </row>
    <row r="413" spans="1:15" ht="20.100000000000001" customHeight="1">
      <c r="A413" s="7" t="s">
        <v>615</v>
      </c>
      <c r="B413" s="6" t="s">
        <v>133</v>
      </c>
      <c r="C413" s="6" t="s">
        <v>443</v>
      </c>
      <c r="D413" s="6" t="s">
        <v>324</v>
      </c>
      <c r="E413" s="6" t="s">
        <v>20</v>
      </c>
      <c r="F413" s="6" t="s">
        <v>22</v>
      </c>
      <c r="G413" s="8">
        <v>15</v>
      </c>
      <c r="H413" s="92" t="s">
        <v>325</v>
      </c>
      <c r="I413" s="7"/>
      <c r="J413" s="92" t="s">
        <v>125</v>
      </c>
      <c r="K413" s="92" t="s">
        <v>126</v>
      </c>
      <c r="L413" s="6" t="s">
        <v>316</v>
      </c>
      <c r="M413" s="9">
        <v>0.2</v>
      </c>
      <c r="N413" s="9">
        <v>1382.2999999999979</v>
      </c>
      <c r="O413" s="9">
        <v>89</v>
      </c>
    </row>
    <row r="414" spans="1:15" ht="20.100000000000001" customHeight="1">
      <c r="A414" s="7" t="s">
        <v>615</v>
      </c>
      <c r="B414" s="6" t="s">
        <v>133</v>
      </c>
      <c r="C414" s="6" t="s">
        <v>444</v>
      </c>
      <c r="D414" s="6" t="s">
        <v>138</v>
      </c>
      <c r="E414" s="6" t="s">
        <v>20</v>
      </c>
      <c r="F414" s="6" t="s">
        <v>21</v>
      </c>
      <c r="G414" s="8">
        <v>15</v>
      </c>
      <c r="H414" s="92" t="s">
        <v>329</v>
      </c>
      <c r="I414" s="7"/>
      <c r="J414" s="92" t="s">
        <v>125</v>
      </c>
      <c r="K414" s="92" t="s">
        <v>126</v>
      </c>
      <c r="L414" s="6" t="s">
        <v>316</v>
      </c>
      <c r="M414" s="9">
        <v>0.7</v>
      </c>
      <c r="N414" s="9">
        <v>1382.999999999998</v>
      </c>
      <c r="O414" s="9">
        <v>89</v>
      </c>
    </row>
    <row r="415" spans="1:15" ht="20.100000000000001" customHeight="1">
      <c r="A415" s="7" t="s">
        <v>615</v>
      </c>
      <c r="B415" s="6" t="s">
        <v>133</v>
      </c>
      <c r="C415" s="6" t="s">
        <v>194</v>
      </c>
      <c r="D415" s="6" t="s">
        <v>123</v>
      </c>
      <c r="E415" s="6" t="s">
        <v>20</v>
      </c>
      <c r="F415" s="6" t="s">
        <v>21</v>
      </c>
      <c r="G415" s="8">
        <v>15</v>
      </c>
      <c r="H415" s="92" t="s">
        <v>336</v>
      </c>
      <c r="I415" s="7"/>
      <c r="J415" s="92" t="s">
        <v>125</v>
      </c>
      <c r="K415" s="92" t="s">
        <v>126</v>
      </c>
      <c r="L415" s="6" t="s">
        <v>316</v>
      </c>
      <c r="M415" s="9">
        <v>1.7</v>
      </c>
      <c r="N415" s="9">
        <v>1384.699999999998</v>
      </c>
      <c r="O415" s="9">
        <v>89</v>
      </c>
    </row>
    <row r="416" spans="1:15" ht="20.100000000000001" customHeight="1">
      <c r="A416" s="7" t="s">
        <v>615</v>
      </c>
      <c r="B416" s="6" t="s">
        <v>133</v>
      </c>
      <c r="C416" s="6" t="s">
        <v>407</v>
      </c>
      <c r="D416" s="6" t="s">
        <v>138</v>
      </c>
      <c r="E416" s="6" t="s">
        <v>20</v>
      </c>
      <c r="F416" s="6" t="s">
        <v>21</v>
      </c>
      <c r="G416" s="8">
        <v>15</v>
      </c>
      <c r="H416" s="92" t="s">
        <v>173</v>
      </c>
      <c r="I416" s="7"/>
      <c r="J416" s="92" t="s">
        <v>125</v>
      </c>
      <c r="K416" s="92" t="s">
        <v>126</v>
      </c>
      <c r="L416" s="6" t="s">
        <v>316</v>
      </c>
      <c r="M416" s="9">
        <v>2</v>
      </c>
      <c r="N416" s="9">
        <v>1386.699999999998</v>
      </c>
      <c r="O416" s="9">
        <v>89</v>
      </c>
    </row>
    <row r="417" spans="1:15" ht="20.100000000000001" customHeight="1">
      <c r="A417" s="7" t="s">
        <v>615</v>
      </c>
      <c r="B417" s="6" t="s">
        <v>133</v>
      </c>
      <c r="C417" s="6" t="s">
        <v>591</v>
      </c>
      <c r="D417" s="6" t="s">
        <v>135</v>
      </c>
      <c r="E417" s="6" t="s">
        <v>20</v>
      </c>
      <c r="F417" s="6" t="s">
        <v>21</v>
      </c>
      <c r="G417" s="8">
        <v>15</v>
      </c>
      <c r="H417" s="92" t="s">
        <v>147</v>
      </c>
      <c r="I417" s="7"/>
      <c r="J417" s="92" t="s">
        <v>125</v>
      </c>
      <c r="K417" s="92" t="s">
        <v>126</v>
      </c>
      <c r="L417" s="6" t="s">
        <v>316</v>
      </c>
      <c r="M417" s="9">
        <v>7.5</v>
      </c>
      <c r="N417" s="9">
        <v>1394.199999999998</v>
      </c>
      <c r="O417" s="9">
        <v>89</v>
      </c>
    </row>
    <row r="418" spans="1:15" ht="20.100000000000001" customHeight="1">
      <c r="A418" s="7" t="s">
        <v>615</v>
      </c>
      <c r="B418" s="6" t="s">
        <v>133</v>
      </c>
      <c r="C418" s="6" t="s">
        <v>617</v>
      </c>
      <c r="D418" s="6" t="s">
        <v>324</v>
      </c>
      <c r="E418" s="6" t="s">
        <v>20</v>
      </c>
      <c r="F418" s="6" t="s">
        <v>21</v>
      </c>
      <c r="G418" s="8">
        <v>15</v>
      </c>
      <c r="H418" s="92" t="s">
        <v>592</v>
      </c>
      <c r="I418" s="7"/>
      <c r="J418" s="92" t="s">
        <v>125</v>
      </c>
      <c r="K418" s="92" t="s">
        <v>126</v>
      </c>
      <c r="L418" s="6" t="s">
        <v>316</v>
      </c>
      <c r="M418" s="9">
        <v>0.3</v>
      </c>
      <c r="N418" s="9">
        <v>1394.499999999998</v>
      </c>
      <c r="O418" s="9">
        <v>89</v>
      </c>
    </row>
    <row r="419" spans="1:15" ht="20.100000000000001" customHeight="1">
      <c r="A419" s="7" t="s">
        <v>615</v>
      </c>
      <c r="B419" s="6" t="s">
        <v>133</v>
      </c>
      <c r="C419" s="6" t="s">
        <v>618</v>
      </c>
      <c r="D419" s="6" t="s">
        <v>123</v>
      </c>
      <c r="E419" s="6" t="s">
        <v>20</v>
      </c>
      <c r="F419" s="6" t="s">
        <v>21</v>
      </c>
      <c r="G419" s="8">
        <v>15</v>
      </c>
      <c r="H419" s="92" t="s">
        <v>345</v>
      </c>
      <c r="I419" s="7"/>
      <c r="J419" s="92" t="s">
        <v>125</v>
      </c>
      <c r="K419" s="92" t="s">
        <v>126</v>
      </c>
      <c r="L419" s="6" t="s">
        <v>316</v>
      </c>
      <c r="M419" s="9">
        <v>2.7</v>
      </c>
      <c r="N419" s="9">
        <v>1397.199999999998</v>
      </c>
      <c r="O419" s="9">
        <v>89</v>
      </c>
    </row>
    <row r="420" spans="1:15" ht="20.100000000000001" customHeight="1">
      <c r="A420" s="7" t="s">
        <v>615</v>
      </c>
      <c r="B420" s="6" t="s">
        <v>133</v>
      </c>
      <c r="C420" s="6" t="s">
        <v>593</v>
      </c>
      <c r="D420" s="6" t="s">
        <v>138</v>
      </c>
      <c r="E420" s="6" t="s">
        <v>20</v>
      </c>
      <c r="F420" s="6" t="s">
        <v>21</v>
      </c>
      <c r="G420" s="8">
        <v>15</v>
      </c>
      <c r="H420" s="92" t="s">
        <v>173</v>
      </c>
      <c r="I420" s="7"/>
      <c r="J420" s="92" t="s">
        <v>125</v>
      </c>
      <c r="K420" s="92" t="s">
        <v>126</v>
      </c>
      <c r="L420" s="6" t="s">
        <v>316</v>
      </c>
      <c r="M420" s="9">
        <v>1.6</v>
      </c>
      <c r="N420" s="9">
        <v>1398.7999999999979</v>
      </c>
      <c r="O420" s="9">
        <v>89</v>
      </c>
    </row>
    <row r="421" spans="1:15" ht="20.100000000000001" customHeight="1">
      <c r="A421" s="7" t="s">
        <v>615</v>
      </c>
      <c r="B421" s="6" t="s">
        <v>133</v>
      </c>
      <c r="C421" s="6" t="s">
        <v>619</v>
      </c>
      <c r="D421" s="6" t="s">
        <v>359</v>
      </c>
      <c r="E421" s="6" t="s">
        <v>20</v>
      </c>
      <c r="F421" s="6" t="s">
        <v>21</v>
      </c>
      <c r="G421" s="8">
        <v>15</v>
      </c>
      <c r="H421" s="92" t="s">
        <v>620</v>
      </c>
      <c r="I421" s="7"/>
      <c r="J421" s="92" t="s">
        <v>125</v>
      </c>
      <c r="K421" s="92" t="s">
        <v>126</v>
      </c>
      <c r="L421" s="6" t="s">
        <v>316</v>
      </c>
      <c r="M421" s="9">
        <v>0.7</v>
      </c>
      <c r="N421" s="9">
        <v>1399.499999999998</v>
      </c>
      <c r="O421" s="9">
        <v>89</v>
      </c>
    </row>
    <row r="422" spans="1:15" ht="20.100000000000001" customHeight="1">
      <c r="A422" s="7" t="s">
        <v>615</v>
      </c>
      <c r="B422" s="6" t="s">
        <v>133</v>
      </c>
      <c r="C422" s="6" t="s">
        <v>621</v>
      </c>
      <c r="D422" s="6" t="s">
        <v>138</v>
      </c>
      <c r="E422" s="6" t="s">
        <v>20</v>
      </c>
      <c r="F422" s="6" t="s">
        <v>21</v>
      </c>
      <c r="G422" s="8">
        <v>15</v>
      </c>
      <c r="H422" s="92" t="s">
        <v>149</v>
      </c>
      <c r="I422" s="7"/>
      <c r="J422" s="92" t="s">
        <v>125</v>
      </c>
      <c r="K422" s="92" t="s">
        <v>126</v>
      </c>
      <c r="L422" s="6" t="s">
        <v>316</v>
      </c>
      <c r="M422" s="9">
        <v>1.4</v>
      </c>
      <c r="N422" s="9">
        <v>1400.899999999998</v>
      </c>
      <c r="O422" s="9">
        <v>89</v>
      </c>
    </row>
    <row r="423" spans="1:15" ht="20.100000000000001" customHeight="1">
      <c r="A423" s="7" t="s">
        <v>615</v>
      </c>
      <c r="B423" s="6" t="s">
        <v>133</v>
      </c>
      <c r="C423" s="6" t="s">
        <v>622</v>
      </c>
      <c r="D423" s="6" t="s">
        <v>138</v>
      </c>
      <c r="E423" s="6" t="s">
        <v>20</v>
      </c>
      <c r="F423" s="6" t="s">
        <v>21</v>
      </c>
      <c r="G423" s="8">
        <v>15</v>
      </c>
      <c r="H423" s="92" t="s">
        <v>153</v>
      </c>
      <c r="I423" s="7"/>
      <c r="J423" s="92" t="s">
        <v>125</v>
      </c>
      <c r="K423" s="92" t="s">
        <v>126</v>
      </c>
      <c r="L423" s="6" t="s">
        <v>316</v>
      </c>
      <c r="M423" s="9">
        <v>1.4</v>
      </c>
      <c r="N423" s="9">
        <v>1402.2999999999981</v>
      </c>
      <c r="O423" s="9">
        <v>89</v>
      </c>
    </row>
    <row r="424" spans="1:15" ht="20.100000000000001" customHeight="1">
      <c r="A424" s="7" t="s">
        <v>615</v>
      </c>
      <c r="B424" s="6" t="s">
        <v>133</v>
      </c>
      <c r="C424" s="6" t="s">
        <v>623</v>
      </c>
      <c r="D424" s="6" t="s">
        <v>138</v>
      </c>
      <c r="E424" s="6" t="s">
        <v>20</v>
      </c>
      <c r="F424" s="6" t="s">
        <v>21</v>
      </c>
      <c r="G424" s="8">
        <v>15</v>
      </c>
      <c r="H424" s="92" t="s">
        <v>181</v>
      </c>
      <c r="I424" s="7"/>
      <c r="J424" s="92" t="s">
        <v>125</v>
      </c>
      <c r="K424" s="92" t="s">
        <v>126</v>
      </c>
      <c r="L424" s="6" t="s">
        <v>316</v>
      </c>
      <c r="M424" s="9">
        <v>1</v>
      </c>
      <c r="N424" s="9">
        <v>1403.2999999999981</v>
      </c>
      <c r="O424" s="9">
        <v>89</v>
      </c>
    </row>
    <row r="425" spans="1:15" ht="20.100000000000001" customHeight="1">
      <c r="A425" s="7" t="s">
        <v>615</v>
      </c>
      <c r="B425" s="6" t="s">
        <v>133</v>
      </c>
      <c r="C425" s="6" t="s">
        <v>624</v>
      </c>
      <c r="D425" s="6" t="s">
        <v>123</v>
      </c>
      <c r="E425" s="6" t="s">
        <v>20</v>
      </c>
      <c r="F425" s="6" t="s">
        <v>21</v>
      </c>
      <c r="G425" s="8">
        <v>15</v>
      </c>
      <c r="H425" s="92" t="s">
        <v>366</v>
      </c>
      <c r="I425" s="7"/>
      <c r="J425" s="92" t="s">
        <v>125</v>
      </c>
      <c r="K425" s="92" t="s">
        <v>126</v>
      </c>
      <c r="L425" s="6" t="s">
        <v>316</v>
      </c>
      <c r="M425" s="9">
        <v>2.8</v>
      </c>
      <c r="N425" s="9">
        <v>1406.0999999999981</v>
      </c>
      <c r="O425" s="9">
        <v>89.1</v>
      </c>
    </row>
    <row r="426" spans="1:15" ht="20.100000000000001" customHeight="1">
      <c r="A426" s="7" t="s">
        <v>615</v>
      </c>
      <c r="B426" s="6" t="s">
        <v>133</v>
      </c>
      <c r="C426" s="6" t="s">
        <v>625</v>
      </c>
      <c r="D426" s="6" t="s">
        <v>138</v>
      </c>
      <c r="E426" s="6" t="s">
        <v>20</v>
      </c>
      <c r="F426" s="6" t="s">
        <v>21</v>
      </c>
      <c r="G426" s="8">
        <v>15</v>
      </c>
      <c r="H426" s="92" t="s">
        <v>237</v>
      </c>
      <c r="I426" s="7"/>
      <c r="J426" s="92" t="s">
        <v>125</v>
      </c>
      <c r="K426" s="92" t="s">
        <v>126</v>
      </c>
      <c r="L426" s="6" t="s">
        <v>316</v>
      </c>
      <c r="M426" s="9">
        <v>1.9</v>
      </c>
      <c r="N426" s="9">
        <v>1407.9999999999982</v>
      </c>
      <c r="O426" s="9">
        <v>89.1</v>
      </c>
    </row>
    <row r="427" spans="1:15" ht="20.100000000000001" customHeight="1">
      <c r="A427" s="7" t="s">
        <v>615</v>
      </c>
      <c r="B427" s="6" t="s">
        <v>133</v>
      </c>
      <c r="C427" s="6" t="s">
        <v>289</v>
      </c>
      <c r="D427" s="6" t="s">
        <v>138</v>
      </c>
      <c r="E427" s="6" t="s">
        <v>20</v>
      </c>
      <c r="F427" s="6" t="s">
        <v>21</v>
      </c>
      <c r="G427" s="8">
        <v>15</v>
      </c>
      <c r="H427" s="92" t="s">
        <v>159</v>
      </c>
      <c r="I427" s="7"/>
      <c r="J427" s="92" t="s">
        <v>125</v>
      </c>
      <c r="K427" s="92" t="s">
        <v>126</v>
      </c>
      <c r="L427" s="6" t="s">
        <v>316</v>
      </c>
      <c r="M427" s="9">
        <v>5.0999999999999996</v>
      </c>
      <c r="N427" s="9">
        <v>1413.0999999999981</v>
      </c>
      <c r="O427" s="9">
        <v>89.2</v>
      </c>
    </row>
    <row r="428" spans="1:15" ht="20.100000000000001" customHeight="1">
      <c r="A428" s="7" t="s">
        <v>615</v>
      </c>
      <c r="B428" s="6" t="s">
        <v>133</v>
      </c>
      <c r="C428" s="6" t="s">
        <v>31</v>
      </c>
      <c r="D428" s="6" t="s">
        <v>138</v>
      </c>
      <c r="E428" s="6" t="s">
        <v>20</v>
      </c>
      <c r="F428" s="6" t="s">
        <v>21</v>
      </c>
      <c r="G428" s="8">
        <v>15</v>
      </c>
      <c r="H428" s="92" t="s">
        <v>626</v>
      </c>
      <c r="I428" s="7"/>
      <c r="J428" s="92" t="s">
        <v>125</v>
      </c>
      <c r="K428" s="92" t="s">
        <v>126</v>
      </c>
      <c r="L428" s="6" t="s">
        <v>316</v>
      </c>
      <c r="M428" s="9">
        <v>0.9</v>
      </c>
      <c r="N428" s="9">
        <v>1413.9999999999982</v>
      </c>
      <c r="O428" s="9">
        <v>89.2</v>
      </c>
    </row>
    <row r="429" spans="1:15" ht="20.100000000000001" customHeight="1">
      <c r="A429" s="7" t="s">
        <v>627</v>
      </c>
      <c r="B429" s="6" t="s">
        <v>165</v>
      </c>
      <c r="C429" s="6" t="s">
        <v>445</v>
      </c>
      <c r="D429" s="6" t="s">
        <v>135</v>
      </c>
      <c r="E429" s="6" t="s">
        <v>20</v>
      </c>
      <c r="F429" s="6" t="s">
        <v>21</v>
      </c>
      <c r="G429" s="8">
        <v>15</v>
      </c>
      <c r="H429" s="92" t="s">
        <v>143</v>
      </c>
      <c r="I429" s="7"/>
      <c r="J429" s="92" t="s">
        <v>125</v>
      </c>
      <c r="K429" s="92" t="s">
        <v>126</v>
      </c>
      <c r="L429" s="6" t="s">
        <v>316</v>
      </c>
      <c r="M429" s="9">
        <v>6.6</v>
      </c>
      <c r="N429" s="9">
        <v>1420.5999999999981</v>
      </c>
      <c r="O429" s="9">
        <v>89.2</v>
      </c>
    </row>
    <row r="430" spans="1:15" ht="20.100000000000001" customHeight="1">
      <c r="A430" s="7" t="s">
        <v>627</v>
      </c>
      <c r="B430" s="6" t="s">
        <v>165</v>
      </c>
      <c r="C430" s="6" t="s">
        <v>628</v>
      </c>
      <c r="D430" s="6" t="s">
        <v>138</v>
      </c>
      <c r="E430" s="6" t="s">
        <v>20</v>
      </c>
      <c r="F430" s="6" t="s">
        <v>21</v>
      </c>
      <c r="G430" s="8">
        <v>15</v>
      </c>
      <c r="H430" s="92" t="s">
        <v>275</v>
      </c>
      <c r="I430" s="7"/>
      <c r="J430" s="92" t="s">
        <v>125</v>
      </c>
      <c r="K430" s="92" t="s">
        <v>126</v>
      </c>
      <c r="L430" s="6" t="s">
        <v>316</v>
      </c>
      <c r="M430" s="9">
        <v>0</v>
      </c>
      <c r="N430" s="9">
        <v>1420.5999999999981</v>
      </c>
      <c r="O430" s="9">
        <v>89.2</v>
      </c>
    </row>
    <row r="431" spans="1:15" ht="20.100000000000001" customHeight="1">
      <c r="A431" s="7" t="s">
        <v>627</v>
      </c>
      <c r="B431" s="6" t="s">
        <v>165</v>
      </c>
      <c r="C431" s="6" t="s">
        <v>629</v>
      </c>
      <c r="D431" s="6" t="s">
        <v>123</v>
      </c>
      <c r="E431" s="6" t="s">
        <v>20</v>
      </c>
      <c r="F431" s="6" t="s">
        <v>21</v>
      </c>
      <c r="G431" s="8">
        <v>15</v>
      </c>
      <c r="H431" s="92" t="s">
        <v>336</v>
      </c>
      <c r="I431" s="7"/>
      <c r="J431" s="92" t="s">
        <v>125</v>
      </c>
      <c r="K431" s="92" t="s">
        <v>126</v>
      </c>
      <c r="L431" s="6" t="s">
        <v>316</v>
      </c>
      <c r="M431" s="9">
        <v>2</v>
      </c>
      <c r="N431" s="9">
        <v>1422.5999999999981</v>
      </c>
      <c r="O431" s="9">
        <v>89.2</v>
      </c>
    </row>
    <row r="432" spans="1:15" ht="20.100000000000001" customHeight="1">
      <c r="A432" s="7" t="s">
        <v>627</v>
      </c>
      <c r="B432" s="6" t="s">
        <v>165</v>
      </c>
      <c r="C432" s="6" t="s">
        <v>630</v>
      </c>
      <c r="D432" s="6" t="s">
        <v>359</v>
      </c>
      <c r="E432" s="6" t="s">
        <v>20</v>
      </c>
      <c r="F432" s="6" t="s">
        <v>21</v>
      </c>
      <c r="G432" s="8">
        <v>15</v>
      </c>
      <c r="H432" s="92" t="s">
        <v>589</v>
      </c>
      <c r="I432" s="7"/>
      <c r="J432" s="92" t="s">
        <v>125</v>
      </c>
      <c r="K432" s="92" t="s">
        <v>126</v>
      </c>
      <c r="L432" s="6" t="s">
        <v>316</v>
      </c>
      <c r="M432" s="9">
        <v>0.8</v>
      </c>
      <c r="N432" s="9">
        <v>1423.399999999998</v>
      </c>
      <c r="O432" s="9">
        <v>89.3</v>
      </c>
    </row>
    <row r="433" spans="1:15" ht="20.100000000000001" customHeight="1">
      <c r="A433" s="7" t="s">
        <v>627</v>
      </c>
      <c r="B433" s="6" t="s">
        <v>165</v>
      </c>
      <c r="C433" s="6" t="s">
        <v>631</v>
      </c>
      <c r="D433" s="6" t="s">
        <v>123</v>
      </c>
      <c r="E433" s="6" t="s">
        <v>20</v>
      </c>
      <c r="F433" s="6" t="s">
        <v>21</v>
      </c>
      <c r="G433" s="8">
        <v>15</v>
      </c>
      <c r="H433" s="92" t="s">
        <v>345</v>
      </c>
      <c r="I433" s="7"/>
      <c r="J433" s="92" t="s">
        <v>125</v>
      </c>
      <c r="K433" s="92" t="s">
        <v>126</v>
      </c>
      <c r="L433" s="6" t="s">
        <v>316</v>
      </c>
      <c r="M433" s="9">
        <v>1.7</v>
      </c>
      <c r="N433" s="9">
        <v>1425.0999999999981</v>
      </c>
      <c r="O433" s="9">
        <v>89.3</v>
      </c>
    </row>
    <row r="434" spans="1:15" ht="20.100000000000001" customHeight="1">
      <c r="A434" s="7" t="s">
        <v>627</v>
      </c>
      <c r="B434" s="6" t="s">
        <v>165</v>
      </c>
      <c r="C434" s="6" t="s">
        <v>632</v>
      </c>
      <c r="D434" s="6" t="s">
        <v>123</v>
      </c>
      <c r="E434" s="6" t="s">
        <v>20</v>
      </c>
      <c r="F434" s="6" t="s">
        <v>21</v>
      </c>
      <c r="G434" s="8">
        <v>15</v>
      </c>
      <c r="H434" s="92" t="s">
        <v>349</v>
      </c>
      <c r="I434" s="7"/>
      <c r="J434" s="92" t="s">
        <v>125</v>
      </c>
      <c r="K434" s="92" t="s">
        <v>126</v>
      </c>
      <c r="L434" s="6" t="s">
        <v>316</v>
      </c>
      <c r="M434" s="9">
        <v>1.8</v>
      </c>
      <c r="N434" s="9">
        <v>1426.899999999998</v>
      </c>
      <c r="O434" s="9">
        <v>89.3</v>
      </c>
    </row>
    <row r="435" spans="1:15" ht="20.100000000000001" customHeight="1">
      <c r="A435" s="7" t="s">
        <v>627</v>
      </c>
      <c r="B435" s="6" t="s">
        <v>165</v>
      </c>
      <c r="C435" s="6" t="s">
        <v>633</v>
      </c>
      <c r="D435" s="6" t="s">
        <v>138</v>
      </c>
      <c r="E435" s="6" t="s">
        <v>20</v>
      </c>
      <c r="F435" s="6" t="s">
        <v>21</v>
      </c>
      <c r="G435" s="8">
        <v>15</v>
      </c>
      <c r="H435" s="92" t="s">
        <v>149</v>
      </c>
      <c r="I435" s="7"/>
      <c r="J435" s="92" t="s">
        <v>125</v>
      </c>
      <c r="K435" s="92" t="s">
        <v>126</v>
      </c>
      <c r="L435" s="6" t="s">
        <v>316</v>
      </c>
      <c r="M435" s="9">
        <v>1.2</v>
      </c>
      <c r="N435" s="9">
        <v>1428.0999999999981</v>
      </c>
      <c r="O435" s="9">
        <v>89.3</v>
      </c>
    </row>
    <row r="436" spans="1:15" ht="20.100000000000001" customHeight="1">
      <c r="A436" s="7" t="s">
        <v>627</v>
      </c>
      <c r="B436" s="6" t="s">
        <v>165</v>
      </c>
      <c r="C436" s="6" t="s">
        <v>482</v>
      </c>
      <c r="D436" s="6" t="s">
        <v>135</v>
      </c>
      <c r="E436" s="6" t="s">
        <v>20</v>
      </c>
      <c r="F436" s="6" t="s">
        <v>21</v>
      </c>
      <c r="G436" s="8">
        <v>15</v>
      </c>
      <c r="H436" s="92" t="s">
        <v>175</v>
      </c>
      <c r="I436" s="7"/>
      <c r="J436" s="92" t="s">
        <v>125</v>
      </c>
      <c r="K436" s="92" t="s">
        <v>126</v>
      </c>
      <c r="L436" s="6" t="s">
        <v>316</v>
      </c>
      <c r="M436" s="9">
        <v>3.7</v>
      </c>
      <c r="N436" s="9">
        <v>1431.7999999999981</v>
      </c>
      <c r="O436" s="9">
        <v>89.3</v>
      </c>
    </row>
    <row r="437" spans="1:15" ht="20.100000000000001" customHeight="1">
      <c r="A437" s="7" t="s">
        <v>627</v>
      </c>
      <c r="B437" s="6" t="s">
        <v>165</v>
      </c>
      <c r="C437" s="6" t="s">
        <v>580</v>
      </c>
      <c r="D437" s="6" t="s">
        <v>138</v>
      </c>
      <c r="E437" s="6" t="s">
        <v>20</v>
      </c>
      <c r="F437" s="6" t="s">
        <v>21</v>
      </c>
      <c r="G437" s="8">
        <v>15</v>
      </c>
      <c r="H437" s="92" t="s">
        <v>153</v>
      </c>
      <c r="I437" s="7"/>
      <c r="J437" s="92" t="s">
        <v>125</v>
      </c>
      <c r="K437" s="92" t="s">
        <v>126</v>
      </c>
      <c r="L437" s="6" t="s">
        <v>316</v>
      </c>
      <c r="M437" s="9">
        <v>1</v>
      </c>
      <c r="N437" s="9">
        <v>1432.7999999999981</v>
      </c>
      <c r="O437" s="9">
        <v>89.3</v>
      </c>
    </row>
    <row r="438" spans="1:15" ht="20.100000000000001" customHeight="1">
      <c r="A438" s="7" t="s">
        <v>627</v>
      </c>
      <c r="B438" s="6" t="s">
        <v>165</v>
      </c>
      <c r="C438" s="6" t="s">
        <v>634</v>
      </c>
      <c r="D438" s="6" t="s">
        <v>359</v>
      </c>
      <c r="E438" s="6" t="s">
        <v>20</v>
      </c>
      <c r="F438" s="6" t="s">
        <v>21</v>
      </c>
      <c r="G438" s="8">
        <v>15</v>
      </c>
      <c r="H438" s="92" t="s">
        <v>360</v>
      </c>
      <c r="I438" s="7"/>
      <c r="J438" s="92" t="s">
        <v>125</v>
      </c>
      <c r="K438" s="92" t="s">
        <v>126</v>
      </c>
      <c r="L438" s="6" t="s">
        <v>316</v>
      </c>
      <c r="M438" s="9">
        <v>1.6</v>
      </c>
      <c r="N438" s="9">
        <v>1434.399999999998</v>
      </c>
      <c r="O438" s="9">
        <v>89.3</v>
      </c>
    </row>
    <row r="439" spans="1:15" ht="20.100000000000001" customHeight="1">
      <c r="A439" s="7" t="s">
        <v>627</v>
      </c>
      <c r="B439" s="6" t="s">
        <v>165</v>
      </c>
      <c r="C439" s="6" t="s">
        <v>624</v>
      </c>
      <c r="D439" s="6" t="s">
        <v>324</v>
      </c>
      <c r="E439" s="6" t="s">
        <v>20</v>
      </c>
      <c r="F439" s="6" t="s">
        <v>22</v>
      </c>
      <c r="G439" s="8">
        <v>15</v>
      </c>
      <c r="H439" s="92" t="s">
        <v>635</v>
      </c>
      <c r="I439" s="7"/>
      <c r="J439" s="92" t="s">
        <v>125</v>
      </c>
      <c r="K439" s="92" t="s">
        <v>126</v>
      </c>
      <c r="L439" s="6" t="s">
        <v>316</v>
      </c>
      <c r="M439" s="9">
        <v>0.2</v>
      </c>
      <c r="N439" s="9">
        <v>1434.5999999999981</v>
      </c>
      <c r="O439" s="9">
        <v>89.3</v>
      </c>
    </row>
    <row r="440" spans="1:15" ht="20.100000000000001" customHeight="1">
      <c r="A440" s="7" t="s">
        <v>627</v>
      </c>
      <c r="B440" s="6" t="s">
        <v>165</v>
      </c>
      <c r="C440" s="6" t="s">
        <v>636</v>
      </c>
      <c r="D440" s="6" t="s">
        <v>135</v>
      </c>
      <c r="E440" s="6" t="s">
        <v>20</v>
      </c>
      <c r="F440" s="6" t="s">
        <v>21</v>
      </c>
      <c r="G440" s="8">
        <v>15</v>
      </c>
      <c r="H440" s="92" t="s">
        <v>190</v>
      </c>
      <c r="I440" s="7"/>
      <c r="J440" s="92" t="s">
        <v>125</v>
      </c>
      <c r="K440" s="92" t="s">
        <v>126</v>
      </c>
      <c r="L440" s="6" t="s">
        <v>316</v>
      </c>
      <c r="M440" s="9">
        <v>1.8</v>
      </c>
      <c r="N440" s="9">
        <v>1436.399999999998</v>
      </c>
      <c r="O440" s="9">
        <v>89.3</v>
      </c>
    </row>
    <row r="441" spans="1:15" ht="20.100000000000001" customHeight="1">
      <c r="A441" s="7" t="s">
        <v>627</v>
      </c>
      <c r="B441" s="6" t="s">
        <v>165</v>
      </c>
      <c r="C441" s="6" t="s">
        <v>637</v>
      </c>
      <c r="D441" s="6" t="s">
        <v>123</v>
      </c>
      <c r="E441" s="6" t="s">
        <v>20</v>
      </c>
      <c r="F441" s="6" t="s">
        <v>21</v>
      </c>
      <c r="G441" s="8">
        <v>15</v>
      </c>
      <c r="H441" s="92" t="s">
        <v>638</v>
      </c>
      <c r="I441" s="7"/>
      <c r="J441" s="92" t="s">
        <v>125</v>
      </c>
      <c r="K441" s="92" t="s">
        <v>126</v>
      </c>
      <c r="L441" s="6" t="s">
        <v>316</v>
      </c>
      <c r="M441" s="9">
        <v>0.4</v>
      </c>
      <c r="N441" s="9">
        <v>1436.7999999999981</v>
      </c>
      <c r="O441" s="9">
        <v>89.3</v>
      </c>
    </row>
    <row r="442" spans="1:15" ht="20.100000000000001" customHeight="1">
      <c r="A442" s="7" t="s">
        <v>639</v>
      </c>
      <c r="B442" s="6" t="s">
        <v>16</v>
      </c>
      <c r="C442" s="6" t="s">
        <v>323</v>
      </c>
      <c r="D442" s="6" t="s">
        <v>324</v>
      </c>
      <c r="E442" s="6" t="s">
        <v>20</v>
      </c>
      <c r="F442" s="6" t="s">
        <v>22</v>
      </c>
      <c r="G442" s="8">
        <v>15</v>
      </c>
      <c r="H442" s="92" t="s">
        <v>640</v>
      </c>
      <c r="I442" s="7"/>
      <c r="J442" s="92" t="s">
        <v>125</v>
      </c>
      <c r="K442" s="92" t="s">
        <v>126</v>
      </c>
      <c r="L442" s="6" t="s">
        <v>316</v>
      </c>
      <c r="M442" s="9">
        <v>0.4</v>
      </c>
      <c r="N442" s="9">
        <v>1437.1999999999982</v>
      </c>
      <c r="O442" s="9">
        <v>89.3</v>
      </c>
    </row>
    <row r="443" spans="1:15" ht="20.100000000000001" customHeight="1">
      <c r="A443" s="7" t="s">
        <v>639</v>
      </c>
      <c r="B443" s="6" t="s">
        <v>16</v>
      </c>
      <c r="C443" s="6" t="s">
        <v>641</v>
      </c>
      <c r="D443" s="6" t="s">
        <v>123</v>
      </c>
      <c r="E443" s="6" t="s">
        <v>20</v>
      </c>
      <c r="F443" s="6" t="s">
        <v>21</v>
      </c>
      <c r="G443" s="8">
        <v>15</v>
      </c>
      <c r="H443" s="92" t="s">
        <v>642</v>
      </c>
      <c r="I443" s="7"/>
      <c r="J443" s="92" t="s">
        <v>125</v>
      </c>
      <c r="K443" s="92" t="s">
        <v>126</v>
      </c>
      <c r="L443" s="6" t="s">
        <v>316</v>
      </c>
      <c r="M443" s="9">
        <v>3.7</v>
      </c>
      <c r="N443" s="9">
        <v>1440.8999999999983</v>
      </c>
      <c r="O443" s="9">
        <v>89.3</v>
      </c>
    </row>
    <row r="444" spans="1:15" ht="20.100000000000001" customHeight="1">
      <c r="A444" s="7" t="s">
        <v>639</v>
      </c>
      <c r="B444" s="6" t="s">
        <v>16</v>
      </c>
      <c r="C444" s="6" t="s">
        <v>588</v>
      </c>
      <c r="D444" s="6" t="s">
        <v>324</v>
      </c>
      <c r="E444" s="6" t="s">
        <v>20</v>
      </c>
      <c r="F444" s="6" t="s">
        <v>22</v>
      </c>
      <c r="G444" s="8">
        <v>15</v>
      </c>
      <c r="H444" s="92" t="s">
        <v>413</v>
      </c>
      <c r="I444" s="7"/>
      <c r="J444" s="92" t="s">
        <v>125</v>
      </c>
      <c r="K444" s="92" t="s">
        <v>126</v>
      </c>
      <c r="L444" s="6" t="s">
        <v>316</v>
      </c>
      <c r="M444" s="9">
        <v>0.2</v>
      </c>
      <c r="N444" s="9">
        <v>1441.0999999999983</v>
      </c>
      <c r="O444" s="9">
        <v>89.3</v>
      </c>
    </row>
    <row r="445" spans="1:15" ht="20.100000000000001" customHeight="1">
      <c r="A445" s="7" t="s">
        <v>639</v>
      </c>
      <c r="B445" s="6" t="s">
        <v>16</v>
      </c>
      <c r="C445" s="6" t="s">
        <v>643</v>
      </c>
      <c r="D445" s="6" t="s">
        <v>123</v>
      </c>
      <c r="E445" s="6" t="s">
        <v>20</v>
      </c>
      <c r="F445" s="6" t="s">
        <v>21</v>
      </c>
      <c r="G445" s="8">
        <v>15</v>
      </c>
      <c r="H445" s="92" t="s">
        <v>644</v>
      </c>
      <c r="I445" s="7"/>
      <c r="J445" s="92" t="s">
        <v>125</v>
      </c>
      <c r="K445" s="92" t="s">
        <v>126</v>
      </c>
      <c r="L445" s="6" t="s">
        <v>316</v>
      </c>
      <c r="M445" s="9">
        <v>2</v>
      </c>
      <c r="N445" s="9">
        <v>1443.0999999999983</v>
      </c>
      <c r="O445" s="9">
        <v>89.3</v>
      </c>
    </row>
    <row r="446" spans="1:15" ht="20.100000000000001" customHeight="1">
      <c r="A446" s="7" t="s">
        <v>639</v>
      </c>
      <c r="B446" s="6" t="s">
        <v>16</v>
      </c>
      <c r="C446" s="6" t="s">
        <v>645</v>
      </c>
      <c r="D446" s="6" t="s">
        <v>123</v>
      </c>
      <c r="E446" s="6" t="s">
        <v>20</v>
      </c>
      <c r="F446" s="6" t="s">
        <v>21</v>
      </c>
      <c r="G446" s="8">
        <v>15</v>
      </c>
      <c r="H446" s="92" t="s">
        <v>646</v>
      </c>
      <c r="I446" s="7"/>
      <c r="J446" s="92" t="s">
        <v>125</v>
      </c>
      <c r="K446" s="92" t="s">
        <v>126</v>
      </c>
      <c r="L446" s="6" t="s">
        <v>316</v>
      </c>
      <c r="M446" s="9">
        <v>3</v>
      </c>
      <c r="N446" s="9">
        <v>1446.0999999999983</v>
      </c>
      <c r="O446" s="9">
        <v>89.3</v>
      </c>
    </row>
    <row r="447" spans="1:15" ht="20.100000000000001" customHeight="1">
      <c r="A447" s="7" t="s">
        <v>639</v>
      </c>
      <c r="B447" s="6" t="s">
        <v>16</v>
      </c>
      <c r="C447" s="6" t="s">
        <v>352</v>
      </c>
      <c r="D447" s="6" t="s">
        <v>138</v>
      </c>
      <c r="E447" s="6" t="s">
        <v>20</v>
      </c>
      <c r="F447" s="6" t="s">
        <v>21</v>
      </c>
      <c r="G447" s="8">
        <v>15</v>
      </c>
      <c r="H447" s="92" t="s">
        <v>647</v>
      </c>
      <c r="I447" s="7"/>
      <c r="J447" s="92" t="s">
        <v>125</v>
      </c>
      <c r="K447" s="92" t="s">
        <v>126</v>
      </c>
      <c r="L447" s="6" t="s">
        <v>316</v>
      </c>
      <c r="M447" s="9">
        <v>1.2</v>
      </c>
      <c r="N447" s="9">
        <v>1447.2999999999984</v>
      </c>
      <c r="O447" s="9">
        <v>89.3</v>
      </c>
    </row>
    <row r="448" spans="1:15" ht="20.100000000000001" customHeight="1">
      <c r="A448" s="7" t="s">
        <v>639</v>
      </c>
      <c r="B448" s="6" t="s">
        <v>16</v>
      </c>
      <c r="C448" s="6" t="s">
        <v>648</v>
      </c>
      <c r="D448" s="6" t="s">
        <v>135</v>
      </c>
      <c r="E448" s="6" t="s">
        <v>20</v>
      </c>
      <c r="F448" s="6" t="s">
        <v>21</v>
      </c>
      <c r="G448" s="8">
        <v>15</v>
      </c>
      <c r="H448" s="92" t="s">
        <v>649</v>
      </c>
      <c r="I448" s="7"/>
      <c r="J448" s="92" t="s">
        <v>125</v>
      </c>
      <c r="K448" s="92" t="s">
        <v>126</v>
      </c>
      <c r="L448" s="6" t="s">
        <v>316</v>
      </c>
      <c r="M448" s="9">
        <v>3.1</v>
      </c>
      <c r="N448" s="9">
        <v>1450.3999999999983</v>
      </c>
      <c r="O448" s="9">
        <v>89.3</v>
      </c>
    </row>
    <row r="449" spans="1:15" ht="20.100000000000001" customHeight="1">
      <c r="A449" s="7" t="s">
        <v>639</v>
      </c>
      <c r="B449" s="6" t="s">
        <v>16</v>
      </c>
      <c r="C449" s="6" t="s">
        <v>650</v>
      </c>
      <c r="D449" s="6" t="s">
        <v>359</v>
      </c>
      <c r="E449" s="6" t="s">
        <v>20</v>
      </c>
      <c r="F449" s="6" t="s">
        <v>22</v>
      </c>
      <c r="G449" s="8">
        <v>15</v>
      </c>
      <c r="H449" s="92" t="s">
        <v>651</v>
      </c>
      <c r="I449" s="7"/>
      <c r="J449" s="92" t="s">
        <v>125</v>
      </c>
      <c r="K449" s="92" t="s">
        <v>126</v>
      </c>
      <c r="L449" s="6" t="s">
        <v>316</v>
      </c>
      <c r="M449" s="9">
        <v>1.5</v>
      </c>
      <c r="N449" s="9">
        <v>1451.8999999999983</v>
      </c>
      <c r="O449" s="9">
        <v>89.3</v>
      </c>
    </row>
    <row r="450" spans="1:15" ht="20.100000000000001" customHeight="1">
      <c r="A450" s="7" t="s">
        <v>639</v>
      </c>
      <c r="B450" s="6" t="s">
        <v>16</v>
      </c>
      <c r="C450" s="6" t="s">
        <v>652</v>
      </c>
      <c r="D450" s="6" t="s">
        <v>123</v>
      </c>
      <c r="E450" s="6" t="s">
        <v>20</v>
      </c>
      <c r="F450" s="6" t="s">
        <v>21</v>
      </c>
      <c r="G450" s="8">
        <v>15</v>
      </c>
      <c r="H450" s="92" t="s">
        <v>653</v>
      </c>
      <c r="I450" s="7"/>
      <c r="J450" s="92" t="s">
        <v>125</v>
      </c>
      <c r="K450" s="92" t="s">
        <v>126</v>
      </c>
      <c r="L450" s="6" t="s">
        <v>316</v>
      </c>
      <c r="M450" s="9">
        <v>2.9</v>
      </c>
      <c r="N450" s="9">
        <v>1454.7999999999984</v>
      </c>
      <c r="O450" s="9">
        <v>89.4</v>
      </c>
    </row>
    <row r="451" spans="1:15" ht="20.100000000000001" customHeight="1">
      <c r="A451" s="7" t="s">
        <v>639</v>
      </c>
      <c r="B451" s="6" t="s">
        <v>16</v>
      </c>
      <c r="C451" s="6" t="s">
        <v>50</v>
      </c>
      <c r="D451" s="6" t="s">
        <v>359</v>
      </c>
      <c r="E451" s="6" t="s">
        <v>20</v>
      </c>
      <c r="F451" s="6" t="s">
        <v>22</v>
      </c>
      <c r="G451" s="8">
        <v>15</v>
      </c>
      <c r="H451" s="92" t="s">
        <v>654</v>
      </c>
      <c r="I451" s="7"/>
      <c r="J451" s="92" t="s">
        <v>125</v>
      </c>
      <c r="K451" s="92" t="s">
        <v>126</v>
      </c>
      <c r="L451" s="6" t="s">
        <v>316</v>
      </c>
      <c r="M451" s="9">
        <v>1.2</v>
      </c>
      <c r="N451" s="9">
        <v>1455.9999999999984</v>
      </c>
      <c r="O451" s="9">
        <v>89.4</v>
      </c>
    </row>
    <row r="452" spans="1:15" ht="20.100000000000001" customHeight="1">
      <c r="A452" s="7" t="s">
        <v>655</v>
      </c>
      <c r="B452" s="6" t="s">
        <v>19</v>
      </c>
      <c r="C452" s="6" t="s">
        <v>547</v>
      </c>
      <c r="D452" s="6" t="s">
        <v>324</v>
      </c>
      <c r="E452" s="6" t="s">
        <v>20</v>
      </c>
      <c r="F452" s="6" t="s">
        <v>22</v>
      </c>
      <c r="G452" s="8">
        <v>15</v>
      </c>
      <c r="H452" s="92" t="s">
        <v>656</v>
      </c>
      <c r="I452" s="7"/>
      <c r="J452" s="92" t="s">
        <v>125</v>
      </c>
      <c r="K452" s="92" t="s">
        <v>126</v>
      </c>
      <c r="L452" s="6" t="s">
        <v>316</v>
      </c>
      <c r="M452" s="9">
        <v>1</v>
      </c>
      <c r="N452" s="9">
        <v>1456.9999999999984</v>
      </c>
      <c r="O452" s="9">
        <v>89.5</v>
      </c>
    </row>
    <row r="453" spans="1:15" ht="20.100000000000001" customHeight="1">
      <c r="A453" s="7" t="s">
        <v>655</v>
      </c>
      <c r="B453" s="6" t="s">
        <v>19</v>
      </c>
      <c r="C453" s="6" t="s">
        <v>657</v>
      </c>
      <c r="D453" s="6" t="s">
        <v>359</v>
      </c>
      <c r="E453" s="6" t="s">
        <v>20</v>
      </c>
      <c r="F453" s="6" t="s">
        <v>21</v>
      </c>
      <c r="G453" s="8">
        <v>15</v>
      </c>
      <c r="H453" s="92" t="s">
        <v>658</v>
      </c>
      <c r="I453" s="7"/>
      <c r="J453" s="92" t="s">
        <v>125</v>
      </c>
      <c r="K453" s="92" t="s">
        <v>126</v>
      </c>
      <c r="L453" s="6" t="s">
        <v>316</v>
      </c>
      <c r="M453" s="9">
        <v>1.1000000000000001</v>
      </c>
      <c r="N453" s="9">
        <v>1458.0999999999983</v>
      </c>
      <c r="O453" s="9">
        <v>89.5</v>
      </c>
    </row>
    <row r="454" spans="1:15" ht="20.100000000000001" customHeight="1">
      <c r="A454" s="7" t="s">
        <v>655</v>
      </c>
      <c r="B454" s="6" t="s">
        <v>19</v>
      </c>
      <c r="C454" s="6" t="s">
        <v>659</v>
      </c>
      <c r="D454" s="6" t="s">
        <v>135</v>
      </c>
      <c r="E454" s="6" t="s">
        <v>20</v>
      </c>
      <c r="F454" s="6" t="s">
        <v>21</v>
      </c>
      <c r="G454" s="8">
        <v>15</v>
      </c>
      <c r="H454" s="92" t="s">
        <v>283</v>
      </c>
      <c r="I454" s="7"/>
      <c r="J454" s="92" t="s">
        <v>125</v>
      </c>
      <c r="K454" s="92" t="s">
        <v>126</v>
      </c>
      <c r="L454" s="6" t="s">
        <v>316</v>
      </c>
      <c r="M454" s="9">
        <v>6.5</v>
      </c>
      <c r="N454" s="9">
        <v>1464.5999999999983</v>
      </c>
      <c r="O454" s="9">
        <v>89.5</v>
      </c>
    </row>
    <row r="455" spans="1:15" ht="20.100000000000001" customHeight="1">
      <c r="A455" s="7" t="s">
        <v>655</v>
      </c>
      <c r="B455" s="6" t="s">
        <v>19</v>
      </c>
      <c r="C455" s="6" t="s">
        <v>660</v>
      </c>
      <c r="D455" s="6" t="s">
        <v>138</v>
      </c>
      <c r="E455" s="6" t="s">
        <v>20</v>
      </c>
      <c r="F455" s="6" t="s">
        <v>22</v>
      </c>
      <c r="G455" s="8">
        <v>15</v>
      </c>
      <c r="H455" s="92" t="s">
        <v>661</v>
      </c>
      <c r="I455" s="7"/>
      <c r="J455" s="92" t="s">
        <v>125</v>
      </c>
      <c r="K455" s="92" t="s">
        <v>126</v>
      </c>
      <c r="L455" s="6" t="s">
        <v>316</v>
      </c>
      <c r="M455" s="9">
        <v>1.7</v>
      </c>
      <c r="N455" s="9">
        <v>1466.2999999999984</v>
      </c>
      <c r="O455" s="9">
        <v>89.5</v>
      </c>
    </row>
    <row r="456" spans="1:15" ht="20.100000000000001" customHeight="1">
      <c r="A456" s="7" t="s">
        <v>655</v>
      </c>
      <c r="B456" s="6" t="s">
        <v>19</v>
      </c>
      <c r="C456" s="6" t="s">
        <v>662</v>
      </c>
      <c r="D456" s="6" t="s">
        <v>123</v>
      </c>
      <c r="E456" s="6" t="s">
        <v>20</v>
      </c>
      <c r="F456" s="6" t="s">
        <v>21</v>
      </c>
      <c r="G456" s="8">
        <v>15</v>
      </c>
      <c r="H456" s="92" t="s">
        <v>555</v>
      </c>
      <c r="I456" s="7"/>
      <c r="J456" s="92" t="s">
        <v>125</v>
      </c>
      <c r="K456" s="92" t="s">
        <v>126</v>
      </c>
      <c r="L456" s="6" t="s">
        <v>316</v>
      </c>
      <c r="M456" s="9">
        <v>2.6</v>
      </c>
      <c r="N456" s="9">
        <v>1468.8999999999983</v>
      </c>
      <c r="O456" s="9">
        <v>89.5</v>
      </c>
    </row>
    <row r="457" spans="1:15" ht="20.100000000000001" customHeight="1">
      <c r="A457" s="7" t="s">
        <v>655</v>
      </c>
      <c r="B457" s="6" t="s">
        <v>19</v>
      </c>
      <c r="C457" s="6" t="s">
        <v>347</v>
      </c>
      <c r="D457" s="6" t="s">
        <v>138</v>
      </c>
      <c r="E457" s="6" t="s">
        <v>20</v>
      </c>
      <c r="F457" s="6" t="s">
        <v>21</v>
      </c>
      <c r="G457" s="8">
        <v>15</v>
      </c>
      <c r="H457" s="92" t="s">
        <v>663</v>
      </c>
      <c r="I457" s="7"/>
      <c r="J457" s="92" t="s">
        <v>125</v>
      </c>
      <c r="K457" s="92" t="s">
        <v>126</v>
      </c>
      <c r="L457" s="6" t="s">
        <v>316</v>
      </c>
      <c r="M457" s="9">
        <v>1.8</v>
      </c>
      <c r="N457" s="9">
        <v>1470.6999999999982</v>
      </c>
      <c r="O457" s="9">
        <v>89.6</v>
      </c>
    </row>
    <row r="458" spans="1:15" ht="20.100000000000001" customHeight="1">
      <c r="A458" s="7" t="s">
        <v>655</v>
      </c>
      <c r="B458" s="6" t="s">
        <v>19</v>
      </c>
      <c r="C458" s="6" t="s">
        <v>664</v>
      </c>
      <c r="D458" s="6" t="s">
        <v>123</v>
      </c>
      <c r="E458" s="6" t="s">
        <v>20</v>
      </c>
      <c r="F458" s="6" t="s">
        <v>21</v>
      </c>
      <c r="G458" s="8">
        <v>15</v>
      </c>
      <c r="H458" s="92" t="s">
        <v>665</v>
      </c>
      <c r="I458" s="7"/>
      <c r="J458" s="92" t="s">
        <v>125</v>
      </c>
      <c r="K458" s="92" t="s">
        <v>126</v>
      </c>
      <c r="L458" s="6" t="s">
        <v>316</v>
      </c>
      <c r="M458" s="9">
        <v>2.2999999999999998</v>
      </c>
      <c r="N458" s="9">
        <v>1472.9999999999982</v>
      </c>
      <c r="O458" s="9">
        <v>89.6</v>
      </c>
    </row>
    <row r="459" spans="1:15" ht="20.100000000000001" customHeight="1">
      <c r="A459" s="7" t="s">
        <v>655</v>
      </c>
      <c r="B459" s="6" t="s">
        <v>19</v>
      </c>
      <c r="C459" s="6" t="s">
        <v>666</v>
      </c>
      <c r="D459" s="6" t="s">
        <v>324</v>
      </c>
      <c r="E459" s="6" t="s">
        <v>20</v>
      </c>
      <c r="F459" s="6" t="s">
        <v>21</v>
      </c>
      <c r="G459" s="8">
        <v>15</v>
      </c>
      <c r="H459" s="92" t="s">
        <v>667</v>
      </c>
      <c r="I459" s="7"/>
      <c r="J459" s="92" t="s">
        <v>125</v>
      </c>
      <c r="K459" s="92" t="s">
        <v>126</v>
      </c>
      <c r="L459" s="6" t="s">
        <v>316</v>
      </c>
      <c r="M459" s="9">
        <v>0.3</v>
      </c>
      <c r="N459" s="9">
        <v>1473.2999999999981</v>
      </c>
      <c r="O459" s="9">
        <v>89.6</v>
      </c>
    </row>
    <row r="460" spans="1:15" ht="20.100000000000001" customHeight="1">
      <c r="A460" s="7" t="s">
        <v>655</v>
      </c>
      <c r="B460" s="6" t="s">
        <v>19</v>
      </c>
      <c r="C460" s="6" t="s">
        <v>668</v>
      </c>
      <c r="D460" s="6" t="s">
        <v>324</v>
      </c>
      <c r="E460" s="6" t="s">
        <v>20</v>
      </c>
      <c r="F460" s="6" t="s">
        <v>21</v>
      </c>
      <c r="G460" s="8">
        <v>15</v>
      </c>
      <c r="H460" s="92" t="s">
        <v>669</v>
      </c>
      <c r="I460" s="7"/>
      <c r="J460" s="92" t="s">
        <v>125</v>
      </c>
      <c r="K460" s="92" t="s">
        <v>126</v>
      </c>
      <c r="L460" s="6" t="s">
        <v>316</v>
      </c>
      <c r="M460" s="9">
        <v>1.2</v>
      </c>
      <c r="N460" s="9">
        <v>1474.4999999999982</v>
      </c>
      <c r="O460" s="9">
        <v>89.6</v>
      </c>
    </row>
    <row r="461" spans="1:15" ht="20.100000000000001" customHeight="1">
      <c r="A461" s="7" t="s">
        <v>655</v>
      </c>
      <c r="B461" s="6" t="s">
        <v>19</v>
      </c>
      <c r="C461" s="6" t="s">
        <v>670</v>
      </c>
      <c r="D461" s="6" t="s">
        <v>138</v>
      </c>
      <c r="E461" s="6" t="s">
        <v>20</v>
      </c>
      <c r="F461" s="6" t="s">
        <v>22</v>
      </c>
      <c r="G461" s="8">
        <v>15</v>
      </c>
      <c r="H461" s="92" t="s">
        <v>671</v>
      </c>
      <c r="I461" s="7"/>
      <c r="J461" s="92" t="s">
        <v>125</v>
      </c>
      <c r="K461" s="92" t="s">
        <v>126</v>
      </c>
      <c r="L461" s="6" t="s">
        <v>316</v>
      </c>
      <c r="M461" s="9">
        <v>2.1</v>
      </c>
      <c r="N461" s="9">
        <v>1476.5999999999981</v>
      </c>
      <c r="O461" s="9">
        <v>89.7</v>
      </c>
    </row>
    <row r="462" spans="1:15" ht="20.100000000000001" customHeight="1">
      <c r="A462" s="7" t="s">
        <v>655</v>
      </c>
      <c r="B462" s="6" t="s">
        <v>19</v>
      </c>
      <c r="C462" s="6" t="s">
        <v>672</v>
      </c>
      <c r="D462" s="6" t="s">
        <v>135</v>
      </c>
      <c r="E462" s="6" t="s">
        <v>20</v>
      </c>
      <c r="F462" s="6" t="s">
        <v>21</v>
      </c>
      <c r="G462" s="8">
        <v>15</v>
      </c>
      <c r="H462" s="92" t="s">
        <v>210</v>
      </c>
      <c r="I462" s="7"/>
      <c r="J462" s="92" t="s">
        <v>125</v>
      </c>
      <c r="K462" s="92" t="s">
        <v>126</v>
      </c>
      <c r="L462" s="6" t="s">
        <v>316</v>
      </c>
      <c r="M462" s="9">
        <v>2.8</v>
      </c>
      <c r="N462" s="9">
        <v>1479.399999999998</v>
      </c>
      <c r="O462" s="9">
        <v>89.7</v>
      </c>
    </row>
    <row r="463" spans="1:15" ht="20.100000000000001" customHeight="1">
      <c r="A463" s="7" t="s">
        <v>673</v>
      </c>
      <c r="B463" s="6" t="s">
        <v>33</v>
      </c>
      <c r="C463" s="6" t="s">
        <v>317</v>
      </c>
      <c r="D463" s="6" t="s">
        <v>138</v>
      </c>
      <c r="E463" s="6" t="s">
        <v>20</v>
      </c>
      <c r="F463" s="6" t="s">
        <v>21</v>
      </c>
      <c r="G463" s="8">
        <v>15</v>
      </c>
      <c r="H463" s="92" t="s">
        <v>139</v>
      </c>
      <c r="I463" s="7"/>
      <c r="J463" s="92" t="s">
        <v>125</v>
      </c>
      <c r="K463" s="92" t="s">
        <v>126</v>
      </c>
      <c r="L463" s="6" t="s">
        <v>316</v>
      </c>
      <c r="M463" s="9">
        <v>1.2</v>
      </c>
      <c r="N463" s="9">
        <v>1480.5999999999981</v>
      </c>
      <c r="O463" s="9">
        <v>89.7</v>
      </c>
    </row>
    <row r="464" spans="1:15" ht="20.100000000000001" customHeight="1">
      <c r="A464" s="7" t="s">
        <v>673</v>
      </c>
      <c r="B464" s="6" t="s">
        <v>33</v>
      </c>
      <c r="C464" s="6" t="s">
        <v>542</v>
      </c>
      <c r="D464" s="6" t="s">
        <v>324</v>
      </c>
      <c r="E464" s="6" t="s">
        <v>20</v>
      </c>
      <c r="F464" s="6" t="s">
        <v>22</v>
      </c>
      <c r="G464" s="8">
        <v>15</v>
      </c>
      <c r="H464" s="92" t="s">
        <v>439</v>
      </c>
      <c r="I464" s="7"/>
      <c r="J464" s="92" t="s">
        <v>125</v>
      </c>
      <c r="K464" s="92" t="s">
        <v>126</v>
      </c>
      <c r="L464" s="6" t="s">
        <v>316</v>
      </c>
      <c r="M464" s="9">
        <v>0.5</v>
      </c>
      <c r="N464" s="9">
        <v>1481.0999999999981</v>
      </c>
      <c r="O464" s="9">
        <v>89.7</v>
      </c>
    </row>
    <row r="465" spans="1:15" ht="20.100000000000001" customHeight="1">
      <c r="A465" s="7" t="s">
        <v>673</v>
      </c>
      <c r="B465" s="6" t="s">
        <v>33</v>
      </c>
      <c r="C465" s="6" t="s">
        <v>443</v>
      </c>
      <c r="D465" s="6" t="s">
        <v>324</v>
      </c>
      <c r="E465" s="6" t="s">
        <v>20</v>
      </c>
      <c r="F465" s="6" t="s">
        <v>22</v>
      </c>
      <c r="G465" s="8">
        <v>15</v>
      </c>
      <c r="H465" s="92" t="s">
        <v>325</v>
      </c>
      <c r="I465" s="7"/>
      <c r="J465" s="92" t="s">
        <v>125</v>
      </c>
      <c r="K465" s="92" t="s">
        <v>126</v>
      </c>
      <c r="L465" s="6" t="s">
        <v>316</v>
      </c>
      <c r="M465" s="9">
        <v>0.2</v>
      </c>
      <c r="N465" s="9">
        <v>1481.2999999999981</v>
      </c>
      <c r="O465" s="9">
        <v>89.7</v>
      </c>
    </row>
    <row r="466" spans="1:15" ht="20.100000000000001" customHeight="1">
      <c r="A466" s="7" t="s">
        <v>673</v>
      </c>
      <c r="B466" s="6" t="s">
        <v>33</v>
      </c>
      <c r="C466" s="6" t="s">
        <v>587</v>
      </c>
      <c r="D466" s="6" t="s">
        <v>324</v>
      </c>
      <c r="E466" s="6" t="s">
        <v>20</v>
      </c>
      <c r="F466" s="6" t="s">
        <v>21</v>
      </c>
      <c r="G466" s="8">
        <v>15</v>
      </c>
      <c r="H466" s="92" t="s">
        <v>674</v>
      </c>
      <c r="I466" s="7"/>
      <c r="J466" s="92" t="s">
        <v>125</v>
      </c>
      <c r="K466" s="92" t="s">
        <v>126</v>
      </c>
      <c r="L466" s="6" t="s">
        <v>316</v>
      </c>
      <c r="M466" s="9">
        <v>0</v>
      </c>
      <c r="N466" s="9">
        <v>1481.2999999999981</v>
      </c>
      <c r="O466" s="9">
        <v>89.7</v>
      </c>
    </row>
    <row r="467" spans="1:15" ht="20.100000000000001" customHeight="1">
      <c r="A467" s="7" t="s">
        <v>673</v>
      </c>
      <c r="B467" s="6" t="s">
        <v>33</v>
      </c>
      <c r="C467" s="6" t="s">
        <v>142</v>
      </c>
      <c r="D467" s="6" t="s">
        <v>123</v>
      </c>
      <c r="E467" s="6" t="s">
        <v>20</v>
      </c>
      <c r="F467" s="6" t="s">
        <v>21</v>
      </c>
      <c r="G467" s="8">
        <v>15</v>
      </c>
      <c r="H467" s="92" t="s">
        <v>328</v>
      </c>
      <c r="I467" s="7"/>
      <c r="J467" s="92" t="s">
        <v>125</v>
      </c>
      <c r="K467" s="92" t="s">
        <v>126</v>
      </c>
      <c r="L467" s="6" t="s">
        <v>316</v>
      </c>
      <c r="M467" s="9">
        <v>1.8</v>
      </c>
      <c r="N467" s="9">
        <v>1483.0999999999981</v>
      </c>
      <c r="O467" s="9">
        <v>89.7</v>
      </c>
    </row>
    <row r="468" spans="1:15" ht="20.100000000000001" customHeight="1">
      <c r="A468" s="7" t="s">
        <v>673</v>
      </c>
      <c r="B468" s="6" t="s">
        <v>33</v>
      </c>
      <c r="C468" s="6" t="s">
        <v>675</v>
      </c>
      <c r="D468" s="6" t="s">
        <v>138</v>
      </c>
      <c r="E468" s="6" t="s">
        <v>20</v>
      </c>
      <c r="F468" s="6" t="s">
        <v>21</v>
      </c>
      <c r="G468" s="8">
        <v>15</v>
      </c>
      <c r="H468" s="92" t="s">
        <v>331</v>
      </c>
      <c r="I468" s="7"/>
      <c r="J468" s="92" t="s">
        <v>125</v>
      </c>
      <c r="K468" s="92" t="s">
        <v>126</v>
      </c>
      <c r="L468" s="6" t="s">
        <v>316</v>
      </c>
      <c r="M468" s="9">
        <v>0.3</v>
      </c>
      <c r="N468" s="9">
        <v>1483.399999999998</v>
      </c>
      <c r="O468" s="9">
        <v>89.7</v>
      </c>
    </row>
    <row r="469" spans="1:15" ht="20.100000000000001" customHeight="1">
      <c r="A469" s="7" t="s">
        <v>673</v>
      </c>
      <c r="B469" s="6" t="s">
        <v>33</v>
      </c>
      <c r="C469" s="6" t="s">
        <v>446</v>
      </c>
      <c r="D469" s="6" t="s">
        <v>138</v>
      </c>
      <c r="E469" s="6" t="s">
        <v>20</v>
      </c>
      <c r="F469" s="6" t="s">
        <v>21</v>
      </c>
      <c r="G469" s="8">
        <v>15</v>
      </c>
      <c r="H469" s="92" t="s">
        <v>339</v>
      </c>
      <c r="I469" s="7"/>
      <c r="J469" s="92" t="s">
        <v>125</v>
      </c>
      <c r="K469" s="92" t="s">
        <v>126</v>
      </c>
      <c r="L469" s="6" t="s">
        <v>316</v>
      </c>
      <c r="M469" s="9">
        <v>0.5</v>
      </c>
      <c r="N469" s="9">
        <v>1483.899999999998</v>
      </c>
      <c r="O469" s="9">
        <v>89.7</v>
      </c>
    </row>
    <row r="470" spans="1:15" ht="20.100000000000001" customHeight="1">
      <c r="A470" s="7" t="s">
        <v>673</v>
      </c>
      <c r="B470" s="6" t="s">
        <v>33</v>
      </c>
      <c r="C470" s="6" t="s">
        <v>676</v>
      </c>
      <c r="D470" s="6" t="s">
        <v>123</v>
      </c>
      <c r="E470" s="6" t="s">
        <v>20</v>
      </c>
      <c r="F470" s="6" t="s">
        <v>21</v>
      </c>
      <c r="G470" s="8">
        <v>15</v>
      </c>
      <c r="H470" s="92" t="s">
        <v>336</v>
      </c>
      <c r="I470" s="7"/>
      <c r="J470" s="92" t="s">
        <v>125</v>
      </c>
      <c r="K470" s="92" t="s">
        <v>126</v>
      </c>
      <c r="L470" s="6" t="s">
        <v>316</v>
      </c>
      <c r="M470" s="9">
        <v>1.3</v>
      </c>
      <c r="N470" s="9">
        <v>1485.199999999998</v>
      </c>
      <c r="O470" s="9">
        <v>89.8</v>
      </c>
    </row>
    <row r="471" spans="1:15" ht="20.100000000000001" customHeight="1">
      <c r="A471" s="7" t="s">
        <v>673</v>
      </c>
      <c r="B471" s="6" t="s">
        <v>33</v>
      </c>
      <c r="C471" s="6" t="s">
        <v>677</v>
      </c>
      <c r="D471" s="6" t="s">
        <v>138</v>
      </c>
      <c r="E471" s="6" t="s">
        <v>20</v>
      </c>
      <c r="F471" s="6" t="s">
        <v>21</v>
      </c>
      <c r="G471" s="8">
        <v>15</v>
      </c>
      <c r="H471" s="92" t="s">
        <v>339</v>
      </c>
      <c r="I471" s="7"/>
      <c r="J471" s="92" t="s">
        <v>125</v>
      </c>
      <c r="K471" s="92" t="s">
        <v>126</v>
      </c>
      <c r="L471" s="6" t="s">
        <v>316</v>
      </c>
      <c r="M471" s="9">
        <v>1</v>
      </c>
      <c r="N471" s="9">
        <v>1486.199999999998</v>
      </c>
      <c r="O471" s="9">
        <v>89.8</v>
      </c>
    </row>
    <row r="472" spans="1:15" ht="20.100000000000001" customHeight="1">
      <c r="A472" s="7" t="s">
        <v>673</v>
      </c>
      <c r="B472" s="6" t="s">
        <v>33</v>
      </c>
      <c r="C472" s="6" t="s">
        <v>232</v>
      </c>
      <c r="D472" s="6" t="s">
        <v>123</v>
      </c>
      <c r="E472" s="6" t="s">
        <v>20</v>
      </c>
      <c r="F472" s="6" t="s">
        <v>21</v>
      </c>
      <c r="G472" s="8">
        <v>15</v>
      </c>
      <c r="H472" s="92" t="s">
        <v>345</v>
      </c>
      <c r="I472" s="7"/>
      <c r="J472" s="92" t="s">
        <v>125</v>
      </c>
      <c r="K472" s="92" t="s">
        <v>126</v>
      </c>
      <c r="L472" s="6" t="s">
        <v>316</v>
      </c>
      <c r="M472" s="9">
        <v>2.2000000000000002</v>
      </c>
      <c r="N472" s="9">
        <v>1488.399999999998</v>
      </c>
      <c r="O472" s="9">
        <v>89.8</v>
      </c>
    </row>
    <row r="473" spans="1:15" ht="20.100000000000001" customHeight="1">
      <c r="A473" s="7" t="s">
        <v>673</v>
      </c>
      <c r="B473" s="6" t="s">
        <v>33</v>
      </c>
      <c r="C473" s="6" t="s">
        <v>678</v>
      </c>
      <c r="D473" s="6" t="s">
        <v>123</v>
      </c>
      <c r="E473" s="6" t="s">
        <v>20</v>
      </c>
      <c r="F473" s="6" t="s">
        <v>21</v>
      </c>
      <c r="G473" s="8">
        <v>15</v>
      </c>
      <c r="H473" s="92" t="s">
        <v>345</v>
      </c>
      <c r="I473" s="7"/>
      <c r="J473" s="92" t="s">
        <v>125</v>
      </c>
      <c r="K473" s="92" t="s">
        <v>126</v>
      </c>
      <c r="L473" s="6" t="s">
        <v>316</v>
      </c>
      <c r="M473" s="9">
        <v>2</v>
      </c>
      <c r="N473" s="9">
        <v>1490.399999999998</v>
      </c>
      <c r="O473" s="9">
        <v>89.8</v>
      </c>
    </row>
    <row r="474" spans="1:15" ht="20.100000000000001" customHeight="1">
      <c r="A474" s="7" t="s">
        <v>673</v>
      </c>
      <c r="B474" s="6" t="s">
        <v>33</v>
      </c>
      <c r="C474" s="6" t="s">
        <v>679</v>
      </c>
      <c r="D474" s="6" t="s">
        <v>138</v>
      </c>
      <c r="E474" s="6" t="s">
        <v>20</v>
      </c>
      <c r="F474" s="6" t="s">
        <v>21</v>
      </c>
      <c r="G474" s="8">
        <v>15</v>
      </c>
      <c r="H474" s="92" t="s">
        <v>173</v>
      </c>
      <c r="I474" s="7"/>
      <c r="J474" s="92" t="s">
        <v>125</v>
      </c>
      <c r="K474" s="92" t="s">
        <v>126</v>
      </c>
      <c r="L474" s="6" t="s">
        <v>316</v>
      </c>
      <c r="M474" s="9">
        <v>1.1000000000000001</v>
      </c>
      <c r="N474" s="9">
        <v>1491.499999999998</v>
      </c>
      <c r="O474" s="9">
        <v>89.8</v>
      </c>
    </row>
    <row r="475" spans="1:15" ht="20.100000000000001" customHeight="1">
      <c r="A475" s="7" t="s">
        <v>673</v>
      </c>
      <c r="B475" s="6" t="s">
        <v>33</v>
      </c>
      <c r="C475" s="6" t="s">
        <v>680</v>
      </c>
      <c r="D475" s="6" t="s">
        <v>123</v>
      </c>
      <c r="E475" s="6" t="s">
        <v>20</v>
      </c>
      <c r="F475" s="6" t="s">
        <v>21</v>
      </c>
      <c r="G475" s="8">
        <v>15</v>
      </c>
      <c r="H475" s="92" t="s">
        <v>349</v>
      </c>
      <c r="I475" s="7"/>
      <c r="J475" s="92" t="s">
        <v>125</v>
      </c>
      <c r="K475" s="92" t="s">
        <v>126</v>
      </c>
      <c r="L475" s="6" t="s">
        <v>316</v>
      </c>
      <c r="M475" s="9">
        <v>1.8</v>
      </c>
      <c r="N475" s="9">
        <v>1493.2999999999979</v>
      </c>
      <c r="O475" s="9">
        <v>89.8</v>
      </c>
    </row>
    <row r="476" spans="1:15" ht="20.100000000000001" customHeight="1">
      <c r="A476" s="7" t="s">
        <v>673</v>
      </c>
      <c r="B476" s="6" t="s">
        <v>33</v>
      </c>
      <c r="C476" s="6" t="s">
        <v>348</v>
      </c>
      <c r="D476" s="6" t="s">
        <v>123</v>
      </c>
      <c r="E476" s="6" t="s">
        <v>20</v>
      </c>
      <c r="F476" s="6" t="s">
        <v>21</v>
      </c>
      <c r="G476" s="8">
        <v>15</v>
      </c>
      <c r="H476" s="92" t="s">
        <v>349</v>
      </c>
      <c r="I476" s="7"/>
      <c r="J476" s="92" t="s">
        <v>125</v>
      </c>
      <c r="K476" s="92" t="s">
        <v>126</v>
      </c>
      <c r="L476" s="6" t="s">
        <v>316</v>
      </c>
      <c r="M476" s="9">
        <v>1.8</v>
      </c>
      <c r="N476" s="9">
        <v>1495.0999999999979</v>
      </c>
      <c r="O476" s="9">
        <v>89.8</v>
      </c>
    </row>
    <row r="477" spans="1:15" ht="20.100000000000001" customHeight="1">
      <c r="A477" s="7" t="s">
        <v>673</v>
      </c>
      <c r="B477" s="6" t="s">
        <v>33</v>
      </c>
      <c r="C477" s="6" t="s">
        <v>681</v>
      </c>
      <c r="D477" s="6" t="s">
        <v>138</v>
      </c>
      <c r="E477" s="6" t="s">
        <v>20</v>
      </c>
      <c r="F477" s="6" t="s">
        <v>21</v>
      </c>
      <c r="G477" s="8">
        <v>15</v>
      </c>
      <c r="H477" s="92" t="s">
        <v>149</v>
      </c>
      <c r="I477" s="7"/>
      <c r="J477" s="92" t="s">
        <v>125</v>
      </c>
      <c r="K477" s="92" t="s">
        <v>126</v>
      </c>
      <c r="L477" s="6" t="s">
        <v>316</v>
      </c>
      <c r="M477" s="9">
        <v>0.8</v>
      </c>
      <c r="N477" s="9">
        <v>1495.8999999999978</v>
      </c>
      <c r="O477" s="9">
        <v>89.8</v>
      </c>
    </row>
    <row r="478" spans="1:15" ht="20.100000000000001" customHeight="1">
      <c r="A478" s="7" t="s">
        <v>673</v>
      </c>
      <c r="B478" s="6" t="s">
        <v>33</v>
      </c>
      <c r="C478" s="6" t="s">
        <v>682</v>
      </c>
      <c r="D478" s="6" t="s">
        <v>359</v>
      </c>
      <c r="E478" s="6" t="s">
        <v>20</v>
      </c>
      <c r="F478" s="6" t="s">
        <v>21</v>
      </c>
      <c r="G478" s="8">
        <v>15</v>
      </c>
      <c r="H478" s="92" t="s">
        <v>683</v>
      </c>
      <c r="I478" s="7"/>
      <c r="J478" s="92" t="s">
        <v>125</v>
      </c>
      <c r="K478" s="92" t="s">
        <v>126</v>
      </c>
      <c r="L478" s="6" t="s">
        <v>316</v>
      </c>
      <c r="M478" s="9">
        <v>1.1000000000000001</v>
      </c>
      <c r="N478" s="9">
        <v>1496.9999999999977</v>
      </c>
      <c r="O478" s="9">
        <v>89.8</v>
      </c>
    </row>
    <row r="479" spans="1:15" ht="20.100000000000001" customHeight="1">
      <c r="A479" s="7" t="s">
        <v>673</v>
      </c>
      <c r="B479" s="6" t="s">
        <v>33</v>
      </c>
      <c r="C479" s="6" t="s">
        <v>684</v>
      </c>
      <c r="D479" s="6" t="s">
        <v>138</v>
      </c>
      <c r="E479" s="6" t="s">
        <v>20</v>
      </c>
      <c r="F479" s="6" t="s">
        <v>21</v>
      </c>
      <c r="G479" s="8">
        <v>15</v>
      </c>
      <c r="H479" s="92" t="s">
        <v>149</v>
      </c>
      <c r="I479" s="7"/>
      <c r="J479" s="92" t="s">
        <v>125</v>
      </c>
      <c r="K479" s="92" t="s">
        <v>126</v>
      </c>
      <c r="L479" s="6" t="s">
        <v>316</v>
      </c>
      <c r="M479" s="9">
        <v>1</v>
      </c>
      <c r="N479" s="9">
        <v>1497.9999999999977</v>
      </c>
      <c r="O479" s="9">
        <v>89.8</v>
      </c>
    </row>
    <row r="480" spans="1:15" ht="20.100000000000001" customHeight="1">
      <c r="A480" s="7" t="s">
        <v>673</v>
      </c>
      <c r="B480" s="6" t="s">
        <v>33</v>
      </c>
      <c r="C480" s="6" t="s">
        <v>685</v>
      </c>
      <c r="D480" s="6" t="s">
        <v>123</v>
      </c>
      <c r="E480" s="6" t="s">
        <v>20</v>
      </c>
      <c r="F480" s="6" t="s">
        <v>21</v>
      </c>
      <c r="G480" s="8">
        <v>15</v>
      </c>
      <c r="H480" s="92" t="s">
        <v>349</v>
      </c>
      <c r="I480" s="7"/>
      <c r="J480" s="92" t="s">
        <v>125</v>
      </c>
      <c r="K480" s="92" t="s">
        <v>126</v>
      </c>
      <c r="L480" s="6" t="s">
        <v>316</v>
      </c>
      <c r="M480" s="9">
        <v>1.8</v>
      </c>
      <c r="N480" s="9">
        <v>1499.7999999999977</v>
      </c>
      <c r="O480" s="9">
        <v>89.8</v>
      </c>
    </row>
    <row r="481" spans="1:15" ht="20.100000000000001" customHeight="1">
      <c r="A481" s="7" t="s">
        <v>673</v>
      </c>
      <c r="B481" s="6" t="s">
        <v>33</v>
      </c>
      <c r="C481" s="6" t="s">
        <v>269</v>
      </c>
      <c r="D481" s="6" t="s">
        <v>123</v>
      </c>
      <c r="E481" s="6" t="s">
        <v>20</v>
      </c>
      <c r="F481" s="6" t="s">
        <v>21</v>
      </c>
      <c r="G481" s="8">
        <v>15</v>
      </c>
      <c r="H481" s="92" t="s">
        <v>349</v>
      </c>
      <c r="I481" s="7"/>
      <c r="J481" s="92" t="s">
        <v>125</v>
      </c>
      <c r="K481" s="92" t="s">
        <v>126</v>
      </c>
      <c r="L481" s="6" t="s">
        <v>316</v>
      </c>
      <c r="M481" s="9">
        <v>1.9</v>
      </c>
      <c r="N481" s="9">
        <v>1501.6999999999978</v>
      </c>
      <c r="O481" s="9">
        <v>89.8</v>
      </c>
    </row>
    <row r="482" spans="1:15" ht="20.100000000000001" customHeight="1">
      <c r="A482" s="7" t="s">
        <v>673</v>
      </c>
      <c r="B482" s="6" t="s">
        <v>33</v>
      </c>
      <c r="C482" s="6" t="s">
        <v>686</v>
      </c>
      <c r="D482" s="6" t="s">
        <v>138</v>
      </c>
      <c r="E482" s="6" t="s">
        <v>20</v>
      </c>
      <c r="F482" s="6" t="s">
        <v>21</v>
      </c>
      <c r="G482" s="8">
        <v>15</v>
      </c>
      <c r="H482" s="92" t="s">
        <v>153</v>
      </c>
      <c r="I482" s="7"/>
      <c r="J482" s="92" t="s">
        <v>125</v>
      </c>
      <c r="K482" s="92" t="s">
        <v>126</v>
      </c>
      <c r="L482" s="6" t="s">
        <v>316</v>
      </c>
      <c r="M482" s="9">
        <v>1</v>
      </c>
      <c r="N482" s="9">
        <v>1502.6999999999978</v>
      </c>
      <c r="O482" s="9">
        <v>89.8</v>
      </c>
    </row>
    <row r="483" spans="1:15" ht="20.100000000000001" customHeight="1">
      <c r="A483" s="7" t="s">
        <v>673</v>
      </c>
      <c r="B483" s="6" t="s">
        <v>33</v>
      </c>
      <c r="C483" s="6" t="s">
        <v>687</v>
      </c>
      <c r="D483" s="6" t="s">
        <v>138</v>
      </c>
      <c r="E483" s="6" t="s">
        <v>20</v>
      </c>
      <c r="F483" s="6" t="s">
        <v>21</v>
      </c>
      <c r="G483" s="8">
        <v>15</v>
      </c>
      <c r="H483" s="92" t="s">
        <v>153</v>
      </c>
      <c r="I483" s="7"/>
      <c r="J483" s="92" t="s">
        <v>125</v>
      </c>
      <c r="K483" s="92" t="s">
        <v>126</v>
      </c>
      <c r="L483" s="6" t="s">
        <v>316</v>
      </c>
      <c r="M483" s="9">
        <v>1.1000000000000001</v>
      </c>
      <c r="N483" s="9">
        <v>1503.7999999999977</v>
      </c>
      <c r="O483" s="9">
        <v>89.8</v>
      </c>
    </row>
    <row r="484" spans="1:15" ht="20.100000000000001" customHeight="1">
      <c r="A484" s="7" t="s">
        <v>673</v>
      </c>
      <c r="B484" s="6" t="s">
        <v>33</v>
      </c>
      <c r="C484" s="6" t="s">
        <v>688</v>
      </c>
      <c r="D484" s="6" t="s">
        <v>138</v>
      </c>
      <c r="E484" s="6" t="s">
        <v>20</v>
      </c>
      <c r="F484" s="6" t="s">
        <v>21</v>
      </c>
      <c r="G484" s="8">
        <v>15</v>
      </c>
      <c r="H484" s="92" t="s">
        <v>181</v>
      </c>
      <c r="I484" s="7"/>
      <c r="J484" s="92" t="s">
        <v>125</v>
      </c>
      <c r="K484" s="92" t="s">
        <v>126</v>
      </c>
      <c r="L484" s="6" t="s">
        <v>316</v>
      </c>
      <c r="M484" s="9">
        <v>1</v>
      </c>
      <c r="N484" s="9">
        <v>1504.7999999999977</v>
      </c>
      <c r="O484" s="9">
        <v>89.8</v>
      </c>
    </row>
    <row r="485" spans="1:15" ht="20.100000000000001" customHeight="1">
      <c r="A485" s="7" t="s">
        <v>673</v>
      </c>
      <c r="B485" s="6" t="s">
        <v>33</v>
      </c>
      <c r="C485" s="6" t="s">
        <v>454</v>
      </c>
      <c r="D485" s="6" t="s">
        <v>123</v>
      </c>
      <c r="E485" s="6" t="s">
        <v>20</v>
      </c>
      <c r="F485" s="6" t="s">
        <v>21</v>
      </c>
      <c r="G485" s="8">
        <v>15</v>
      </c>
      <c r="H485" s="92" t="s">
        <v>362</v>
      </c>
      <c r="I485" s="7"/>
      <c r="J485" s="92" t="s">
        <v>125</v>
      </c>
      <c r="K485" s="92" t="s">
        <v>126</v>
      </c>
      <c r="L485" s="6" t="s">
        <v>316</v>
      </c>
      <c r="M485" s="9">
        <v>1.9</v>
      </c>
      <c r="N485" s="9">
        <v>1506.6999999999978</v>
      </c>
      <c r="O485" s="9">
        <v>89.8</v>
      </c>
    </row>
    <row r="486" spans="1:15" ht="20.100000000000001" customHeight="1">
      <c r="A486" s="7" t="s">
        <v>673</v>
      </c>
      <c r="B486" s="6" t="s">
        <v>33</v>
      </c>
      <c r="C486" s="6" t="s">
        <v>412</v>
      </c>
      <c r="D486" s="6" t="s">
        <v>123</v>
      </c>
      <c r="E486" s="6" t="s">
        <v>20</v>
      </c>
      <c r="F486" s="6" t="s">
        <v>21</v>
      </c>
      <c r="G486" s="8">
        <v>15</v>
      </c>
      <c r="H486" s="92" t="s">
        <v>366</v>
      </c>
      <c r="I486" s="7"/>
      <c r="J486" s="92" t="s">
        <v>125</v>
      </c>
      <c r="K486" s="92" t="s">
        <v>126</v>
      </c>
      <c r="L486" s="6" t="s">
        <v>316</v>
      </c>
      <c r="M486" s="9">
        <v>3</v>
      </c>
      <c r="N486" s="9">
        <v>1509.6999999999978</v>
      </c>
      <c r="O486" s="9">
        <v>89.9</v>
      </c>
    </row>
    <row r="487" spans="1:15" ht="20.100000000000001" customHeight="1">
      <c r="A487" s="7" t="s">
        <v>673</v>
      </c>
      <c r="B487" s="6" t="s">
        <v>33</v>
      </c>
      <c r="C487" s="6" t="s">
        <v>689</v>
      </c>
      <c r="D487" s="6" t="s">
        <v>123</v>
      </c>
      <c r="E487" s="6" t="s">
        <v>20</v>
      </c>
      <c r="F487" s="6" t="s">
        <v>21</v>
      </c>
      <c r="G487" s="8">
        <v>15</v>
      </c>
      <c r="H487" s="92" t="s">
        <v>366</v>
      </c>
      <c r="I487" s="7"/>
      <c r="J487" s="92" t="s">
        <v>125</v>
      </c>
      <c r="K487" s="92" t="s">
        <v>126</v>
      </c>
      <c r="L487" s="6" t="s">
        <v>316</v>
      </c>
      <c r="M487" s="9">
        <v>2.4</v>
      </c>
      <c r="N487" s="9">
        <v>1512.0999999999979</v>
      </c>
      <c r="O487" s="9">
        <v>89.9</v>
      </c>
    </row>
    <row r="488" spans="1:15" ht="20.100000000000001" customHeight="1">
      <c r="A488" s="7" t="s">
        <v>673</v>
      </c>
      <c r="B488" s="6" t="s">
        <v>33</v>
      </c>
      <c r="C488" s="6" t="s">
        <v>690</v>
      </c>
      <c r="D488" s="6" t="s">
        <v>359</v>
      </c>
      <c r="E488" s="6" t="s">
        <v>20</v>
      </c>
      <c r="F488" s="6" t="s">
        <v>21</v>
      </c>
      <c r="G488" s="8">
        <v>15</v>
      </c>
      <c r="H488" s="92" t="s">
        <v>377</v>
      </c>
      <c r="I488" s="7"/>
      <c r="J488" s="92" t="s">
        <v>125</v>
      </c>
      <c r="K488" s="92" t="s">
        <v>126</v>
      </c>
      <c r="L488" s="6" t="s">
        <v>316</v>
      </c>
      <c r="M488" s="9">
        <v>2.9</v>
      </c>
      <c r="N488" s="9">
        <v>1514.999999999998</v>
      </c>
      <c r="O488" s="9">
        <v>90</v>
      </c>
    </row>
    <row r="489" spans="1:15" ht="20.100000000000001" customHeight="1">
      <c r="A489" s="7" t="s">
        <v>673</v>
      </c>
      <c r="B489" s="6" t="s">
        <v>33</v>
      </c>
      <c r="C489" s="6" t="s">
        <v>691</v>
      </c>
      <c r="D489" s="6" t="s">
        <v>138</v>
      </c>
      <c r="E489" s="6" t="s">
        <v>20</v>
      </c>
      <c r="F489" s="6" t="s">
        <v>21</v>
      </c>
      <c r="G489" s="8">
        <v>15</v>
      </c>
      <c r="H489" s="92" t="s">
        <v>239</v>
      </c>
      <c r="I489" s="7"/>
      <c r="J489" s="92" t="s">
        <v>125</v>
      </c>
      <c r="K489" s="92" t="s">
        <v>126</v>
      </c>
      <c r="L489" s="6" t="s">
        <v>316</v>
      </c>
      <c r="M489" s="9">
        <v>4.4000000000000004</v>
      </c>
      <c r="N489" s="9">
        <v>1519.399999999998</v>
      </c>
      <c r="O489" s="9">
        <v>90</v>
      </c>
    </row>
    <row r="490" spans="1:15" ht="20.100000000000001" customHeight="1">
      <c r="A490" s="7" t="s">
        <v>673</v>
      </c>
      <c r="B490" s="6" t="s">
        <v>33</v>
      </c>
      <c r="C490" s="6" t="s">
        <v>55</v>
      </c>
      <c r="D490" s="6" t="s">
        <v>324</v>
      </c>
      <c r="E490" s="6" t="s">
        <v>20</v>
      </c>
      <c r="F490" s="6" t="s">
        <v>21</v>
      </c>
      <c r="G490" s="8">
        <v>15</v>
      </c>
      <c r="H490" s="92" t="s">
        <v>692</v>
      </c>
      <c r="I490" s="7"/>
      <c r="J490" s="92" t="s">
        <v>125</v>
      </c>
      <c r="K490" s="92" t="s">
        <v>126</v>
      </c>
      <c r="L490" s="6" t="s">
        <v>316</v>
      </c>
      <c r="M490" s="9">
        <v>1.3</v>
      </c>
      <c r="N490" s="9">
        <v>1520.699999999998</v>
      </c>
      <c r="O490" s="9">
        <v>90</v>
      </c>
    </row>
    <row r="491" spans="1:15" ht="20.100000000000001" customHeight="1">
      <c r="A491" s="7" t="s">
        <v>673</v>
      </c>
      <c r="B491" s="6" t="s">
        <v>33</v>
      </c>
      <c r="C491" s="6" t="s">
        <v>693</v>
      </c>
      <c r="D491" s="6" t="s">
        <v>135</v>
      </c>
      <c r="E491" s="6" t="s">
        <v>20</v>
      </c>
      <c r="F491" s="6" t="s">
        <v>21</v>
      </c>
      <c r="G491" s="8">
        <v>15</v>
      </c>
      <c r="H491" s="92" t="s">
        <v>694</v>
      </c>
      <c r="I491" s="7"/>
      <c r="J491" s="92" t="s">
        <v>125</v>
      </c>
      <c r="K491" s="92" t="s">
        <v>126</v>
      </c>
      <c r="L491" s="6" t="s">
        <v>316</v>
      </c>
      <c r="M491" s="9">
        <v>9</v>
      </c>
      <c r="N491" s="9">
        <v>1529.699999999998</v>
      </c>
      <c r="O491" s="9">
        <v>90</v>
      </c>
    </row>
    <row r="492" spans="1:15" ht="20.100000000000001" hidden="1" customHeight="1">
      <c r="A492" s="7" t="s">
        <v>673</v>
      </c>
      <c r="B492" s="6" t="s">
        <v>33</v>
      </c>
      <c r="C492" s="6" t="s">
        <v>30</v>
      </c>
      <c r="D492" s="6" t="s">
        <v>123</v>
      </c>
      <c r="E492" s="6" t="s">
        <v>17</v>
      </c>
      <c r="F492" s="6"/>
      <c r="G492" s="8">
        <v>60</v>
      </c>
      <c r="H492" s="92" t="s">
        <v>585</v>
      </c>
      <c r="I492" s="7"/>
      <c r="J492" s="92" t="s">
        <v>125</v>
      </c>
      <c r="K492" s="92" t="s">
        <v>126</v>
      </c>
      <c r="L492" s="6" t="s">
        <v>127</v>
      </c>
      <c r="M492" s="9">
        <v>2.4</v>
      </c>
      <c r="N492" s="9">
        <v>1532.0999999999981</v>
      </c>
      <c r="O492" s="9">
        <v>90</v>
      </c>
    </row>
    <row r="493" spans="1:15" ht="20.100000000000001" customHeight="1">
      <c r="A493" s="7" t="s">
        <v>673</v>
      </c>
      <c r="B493" s="6" t="s">
        <v>33</v>
      </c>
      <c r="C493" s="6" t="s">
        <v>45</v>
      </c>
      <c r="D493" s="6" t="s">
        <v>138</v>
      </c>
      <c r="E493" s="6" t="s">
        <v>20</v>
      </c>
      <c r="F493" s="6" t="s">
        <v>21</v>
      </c>
      <c r="G493" s="8">
        <v>15</v>
      </c>
      <c r="H493" s="92" t="s">
        <v>385</v>
      </c>
      <c r="I493" s="7"/>
      <c r="J493" s="92" t="s">
        <v>125</v>
      </c>
      <c r="K493" s="92" t="s">
        <v>126</v>
      </c>
      <c r="L493" s="6" t="s">
        <v>316</v>
      </c>
      <c r="M493" s="9">
        <v>0.9</v>
      </c>
      <c r="N493" s="9">
        <v>1532.9999999999982</v>
      </c>
      <c r="O493" s="9">
        <v>90.1</v>
      </c>
    </row>
    <row r="494" spans="1:15" ht="20.100000000000001" customHeight="1">
      <c r="A494" s="7" t="s">
        <v>673</v>
      </c>
      <c r="B494" s="6" t="s">
        <v>33</v>
      </c>
      <c r="C494" s="6" t="s">
        <v>695</v>
      </c>
      <c r="D494" s="6" t="s">
        <v>138</v>
      </c>
      <c r="E494" s="6" t="s">
        <v>20</v>
      </c>
      <c r="F494" s="6" t="s">
        <v>21</v>
      </c>
      <c r="G494" s="8">
        <v>15</v>
      </c>
      <c r="H494" s="92" t="s">
        <v>391</v>
      </c>
      <c r="I494" s="7"/>
      <c r="J494" s="92" t="s">
        <v>125</v>
      </c>
      <c r="K494" s="92" t="s">
        <v>126</v>
      </c>
      <c r="L494" s="6" t="s">
        <v>316</v>
      </c>
      <c r="M494" s="9">
        <v>1.2</v>
      </c>
      <c r="N494" s="9">
        <v>1534.1999999999982</v>
      </c>
      <c r="O494" s="9">
        <v>90.2</v>
      </c>
    </row>
    <row r="495" spans="1:15" ht="20.100000000000001" customHeight="1">
      <c r="A495" s="7" t="s">
        <v>673</v>
      </c>
      <c r="B495" s="6" t="s">
        <v>33</v>
      </c>
      <c r="C495" s="6" t="s">
        <v>209</v>
      </c>
      <c r="D495" s="6" t="s">
        <v>135</v>
      </c>
      <c r="E495" s="6" t="s">
        <v>20</v>
      </c>
      <c r="F495" s="6" t="s">
        <v>21</v>
      </c>
      <c r="G495" s="8">
        <v>15</v>
      </c>
      <c r="H495" s="92" t="s">
        <v>247</v>
      </c>
      <c r="I495" s="7"/>
      <c r="J495" s="92" t="s">
        <v>125</v>
      </c>
      <c r="K495" s="92" t="s">
        <v>126</v>
      </c>
      <c r="L495" s="6" t="s">
        <v>316</v>
      </c>
      <c r="M495" s="9">
        <v>4.0999999999999996</v>
      </c>
      <c r="N495" s="9">
        <v>1538.2999999999981</v>
      </c>
      <c r="O495" s="9">
        <v>90.2</v>
      </c>
    </row>
    <row r="496" spans="1:15" ht="20.100000000000001" customHeight="1">
      <c r="A496" s="7" t="s">
        <v>673</v>
      </c>
      <c r="B496" s="6" t="s">
        <v>33</v>
      </c>
      <c r="C496" s="6" t="s">
        <v>209</v>
      </c>
      <c r="D496" s="6" t="s">
        <v>324</v>
      </c>
      <c r="E496" s="6" t="s">
        <v>20</v>
      </c>
      <c r="F496" s="6" t="s">
        <v>21</v>
      </c>
      <c r="G496" s="8">
        <v>15</v>
      </c>
      <c r="H496" s="92" t="s">
        <v>395</v>
      </c>
      <c r="I496" s="7"/>
      <c r="J496" s="92" t="s">
        <v>125</v>
      </c>
      <c r="K496" s="92" t="s">
        <v>126</v>
      </c>
      <c r="L496" s="6" t="s">
        <v>316</v>
      </c>
      <c r="M496" s="9">
        <v>0.4</v>
      </c>
      <c r="N496" s="9">
        <v>1538.6999999999982</v>
      </c>
      <c r="O496" s="9">
        <v>90.3</v>
      </c>
    </row>
    <row r="497" spans="1:15" ht="20.100000000000001" customHeight="1">
      <c r="A497" s="7" t="s">
        <v>696</v>
      </c>
      <c r="B497" s="6" t="s">
        <v>53</v>
      </c>
      <c r="C497" s="6" t="s">
        <v>697</v>
      </c>
      <c r="D497" s="6" t="s">
        <v>359</v>
      </c>
      <c r="E497" s="6" t="s">
        <v>20</v>
      </c>
      <c r="F497" s="6" t="s">
        <v>21</v>
      </c>
      <c r="G497" s="8">
        <v>15</v>
      </c>
      <c r="H497" s="92" t="s">
        <v>402</v>
      </c>
      <c r="I497" s="7"/>
      <c r="J497" s="92" t="s">
        <v>125</v>
      </c>
      <c r="K497" s="92" t="s">
        <v>126</v>
      </c>
      <c r="L497" s="6" t="s">
        <v>316</v>
      </c>
      <c r="M497" s="9">
        <v>1.1000000000000001</v>
      </c>
      <c r="N497" s="9">
        <v>1539.7999999999981</v>
      </c>
      <c r="O497" s="9">
        <v>90.3</v>
      </c>
    </row>
    <row r="498" spans="1:15" ht="20.100000000000001" customHeight="1">
      <c r="A498" s="7" t="s">
        <v>696</v>
      </c>
      <c r="B498" s="6" t="s">
        <v>53</v>
      </c>
      <c r="C498" s="6" t="s">
        <v>401</v>
      </c>
      <c r="D498" s="6" t="s">
        <v>138</v>
      </c>
      <c r="E498" s="6" t="s">
        <v>20</v>
      </c>
      <c r="F498" s="6" t="s">
        <v>21</v>
      </c>
      <c r="G498" s="8">
        <v>15</v>
      </c>
      <c r="H498" s="92" t="s">
        <v>139</v>
      </c>
      <c r="I498" s="7"/>
      <c r="J498" s="92" t="s">
        <v>125</v>
      </c>
      <c r="K498" s="92" t="s">
        <v>126</v>
      </c>
      <c r="L498" s="6" t="s">
        <v>316</v>
      </c>
      <c r="M498" s="9">
        <v>0.8</v>
      </c>
      <c r="N498" s="9">
        <v>1540.5999999999981</v>
      </c>
      <c r="O498" s="9">
        <v>90.3</v>
      </c>
    </row>
    <row r="499" spans="1:15" ht="20.100000000000001" customHeight="1">
      <c r="A499" s="7" t="s">
        <v>696</v>
      </c>
      <c r="B499" s="6" t="s">
        <v>53</v>
      </c>
      <c r="C499" s="6" t="s">
        <v>698</v>
      </c>
      <c r="D499" s="6" t="s">
        <v>324</v>
      </c>
      <c r="E499" s="6" t="s">
        <v>20</v>
      </c>
      <c r="F499" s="6" t="s">
        <v>22</v>
      </c>
      <c r="G499" s="8">
        <v>15</v>
      </c>
      <c r="H499" s="92" t="s">
        <v>439</v>
      </c>
      <c r="I499" s="7"/>
      <c r="J499" s="92" t="s">
        <v>125</v>
      </c>
      <c r="K499" s="92" t="s">
        <v>126</v>
      </c>
      <c r="L499" s="6" t="s">
        <v>316</v>
      </c>
      <c r="M499" s="9">
        <v>0.5</v>
      </c>
      <c r="N499" s="9">
        <v>1541.0999999999981</v>
      </c>
      <c r="O499" s="9">
        <v>90.3</v>
      </c>
    </row>
    <row r="500" spans="1:15" ht="20.100000000000001" customHeight="1">
      <c r="A500" s="7" t="s">
        <v>696</v>
      </c>
      <c r="B500" s="6" t="s">
        <v>53</v>
      </c>
      <c r="C500" s="6" t="s">
        <v>228</v>
      </c>
      <c r="D500" s="6" t="s">
        <v>123</v>
      </c>
      <c r="E500" s="6" t="s">
        <v>20</v>
      </c>
      <c r="F500" s="6" t="s">
        <v>21</v>
      </c>
      <c r="G500" s="8">
        <v>15</v>
      </c>
      <c r="H500" s="92" t="s">
        <v>319</v>
      </c>
      <c r="I500" s="7"/>
      <c r="J500" s="92" t="s">
        <v>125</v>
      </c>
      <c r="K500" s="92" t="s">
        <v>126</v>
      </c>
      <c r="L500" s="6" t="s">
        <v>316</v>
      </c>
      <c r="M500" s="9">
        <v>5.4</v>
      </c>
      <c r="N500" s="9">
        <v>1546.4999999999982</v>
      </c>
      <c r="O500" s="9">
        <v>90.3</v>
      </c>
    </row>
    <row r="501" spans="1:15" ht="20.100000000000001" customHeight="1">
      <c r="A501" s="7" t="s">
        <v>696</v>
      </c>
      <c r="B501" s="6" t="s">
        <v>53</v>
      </c>
      <c r="C501" s="6" t="s">
        <v>699</v>
      </c>
      <c r="D501" s="6" t="s">
        <v>138</v>
      </c>
      <c r="E501" s="6" t="s">
        <v>20</v>
      </c>
      <c r="F501" s="6" t="s">
        <v>21</v>
      </c>
      <c r="G501" s="8">
        <v>15</v>
      </c>
      <c r="H501" s="92" t="s">
        <v>322</v>
      </c>
      <c r="I501" s="7"/>
      <c r="J501" s="92" t="s">
        <v>125</v>
      </c>
      <c r="K501" s="92" t="s">
        <v>126</v>
      </c>
      <c r="L501" s="6" t="s">
        <v>316</v>
      </c>
      <c r="M501" s="9">
        <v>0.9</v>
      </c>
      <c r="N501" s="9">
        <v>1547.3999999999983</v>
      </c>
      <c r="O501" s="9">
        <v>90.3</v>
      </c>
    </row>
    <row r="502" spans="1:15" ht="20.100000000000001" customHeight="1">
      <c r="A502" s="7" t="s">
        <v>696</v>
      </c>
      <c r="B502" s="6" t="s">
        <v>53</v>
      </c>
      <c r="C502" s="6" t="s">
        <v>443</v>
      </c>
      <c r="D502" s="6" t="s">
        <v>324</v>
      </c>
      <c r="E502" s="6" t="s">
        <v>20</v>
      </c>
      <c r="F502" s="6" t="s">
        <v>22</v>
      </c>
      <c r="G502" s="8">
        <v>15</v>
      </c>
      <c r="H502" s="92" t="s">
        <v>325</v>
      </c>
      <c r="I502" s="7"/>
      <c r="J502" s="92" t="s">
        <v>125</v>
      </c>
      <c r="K502" s="92" t="s">
        <v>126</v>
      </c>
      <c r="L502" s="6" t="s">
        <v>316</v>
      </c>
      <c r="M502" s="9">
        <v>0.3</v>
      </c>
      <c r="N502" s="9">
        <v>1547.6999999999982</v>
      </c>
      <c r="O502" s="9">
        <v>90.3</v>
      </c>
    </row>
    <row r="503" spans="1:15" ht="20.100000000000001" customHeight="1">
      <c r="A503" s="7" t="s">
        <v>696</v>
      </c>
      <c r="B503" s="6" t="s">
        <v>53</v>
      </c>
      <c r="C503" s="6" t="s">
        <v>326</v>
      </c>
      <c r="D503" s="6" t="s">
        <v>324</v>
      </c>
      <c r="E503" s="6" t="s">
        <v>20</v>
      </c>
      <c r="F503" s="6" t="s">
        <v>21</v>
      </c>
      <c r="G503" s="8">
        <v>15</v>
      </c>
      <c r="H503" s="92" t="s">
        <v>674</v>
      </c>
      <c r="I503" s="7"/>
      <c r="J503" s="92" t="s">
        <v>125</v>
      </c>
      <c r="K503" s="92" t="s">
        <v>126</v>
      </c>
      <c r="L503" s="6" t="s">
        <v>316</v>
      </c>
      <c r="M503" s="9">
        <v>0.2</v>
      </c>
      <c r="N503" s="9">
        <v>1547.8999999999983</v>
      </c>
      <c r="O503" s="9">
        <v>90.3</v>
      </c>
    </row>
    <row r="504" spans="1:15" ht="20.100000000000001" customHeight="1">
      <c r="A504" s="7" t="s">
        <v>696</v>
      </c>
      <c r="B504" s="6" t="s">
        <v>53</v>
      </c>
      <c r="C504" s="6" t="s">
        <v>574</v>
      </c>
      <c r="D504" s="6" t="s">
        <v>138</v>
      </c>
      <c r="E504" s="6" t="s">
        <v>20</v>
      </c>
      <c r="F504" s="6" t="s">
        <v>22</v>
      </c>
      <c r="G504" s="8">
        <v>15</v>
      </c>
      <c r="H504" s="92" t="s">
        <v>329</v>
      </c>
      <c r="I504" s="7"/>
      <c r="J504" s="92" t="s">
        <v>125</v>
      </c>
      <c r="K504" s="92" t="s">
        <v>126</v>
      </c>
      <c r="L504" s="6" t="s">
        <v>316</v>
      </c>
      <c r="M504" s="9">
        <v>1</v>
      </c>
      <c r="N504" s="9">
        <v>1548.8999999999983</v>
      </c>
      <c r="O504" s="9">
        <v>90.3</v>
      </c>
    </row>
    <row r="505" spans="1:15" ht="20.100000000000001" customHeight="1">
      <c r="A505" s="7" t="s">
        <v>696</v>
      </c>
      <c r="B505" s="6" t="s">
        <v>53</v>
      </c>
      <c r="C505" s="6" t="s">
        <v>445</v>
      </c>
      <c r="D505" s="6" t="s">
        <v>138</v>
      </c>
      <c r="E505" s="6" t="s">
        <v>20</v>
      </c>
      <c r="F505" s="6" t="s">
        <v>21</v>
      </c>
      <c r="G505" s="8">
        <v>15</v>
      </c>
      <c r="H505" s="92" t="s">
        <v>331</v>
      </c>
      <c r="I505" s="7"/>
      <c r="J505" s="92" t="s">
        <v>125</v>
      </c>
      <c r="K505" s="92" t="s">
        <v>126</v>
      </c>
      <c r="L505" s="6" t="s">
        <v>316</v>
      </c>
      <c r="M505" s="9">
        <v>0.8</v>
      </c>
      <c r="N505" s="9">
        <v>1549.6999999999982</v>
      </c>
      <c r="O505" s="9">
        <v>90.3</v>
      </c>
    </row>
    <row r="506" spans="1:15" ht="20.100000000000001" customHeight="1">
      <c r="A506" s="7" t="s">
        <v>696</v>
      </c>
      <c r="B506" s="6" t="s">
        <v>53</v>
      </c>
      <c r="C506" s="6" t="s">
        <v>341</v>
      </c>
      <c r="D506" s="6" t="s">
        <v>138</v>
      </c>
      <c r="E506" s="6" t="s">
        <v>20</v>
      </c>
      <c r="F506" s="6" t="s">
        <v>21</v>
      </c>
      <c r="G506" s="8">
        <v>15</v>
      </c>
      <c r="H506" s="92" t="s">
        <v>339</v>
      </c>
      <c r="I506" s="7"/>
      <c r="J506" s="92" t="s">
        <v>125</v>
      </c>
      <c r="K506" s="92" t="s">
        <v>126</v>
      </c>
      <c r="L506" s="6" t="s">
        <v>316</v>
      </c>
      <c r="M506" s="9">
        <v>1.5</v>
      </c>
      <c r="N506" s="9">
        <v>1551.1999999999982</v>
      </c>
      <c r="O506" s="9">
        <v>90.3</v>
      </c>
    </row>
    <row r="507" spans="1:15" ht="20.100000000000001" customHeight="1">
      <c r="A507" s="7" t="s">
        <v>696</v>
      </c>
      <c r="B507" s="6" t="s">
        <v>53</v>
      </c>
      <c r="C507" s="6" t="s">
        <v>700</v>
      </c>
      <c r="D507" s="6" t="s">
        <v>123</v>
      </c>
      <c r="E507" s="6" t="s">
        <v>20</v>
      </c>
      <c r="F507" s="6" t="s">
        <v>21</v>
      </c>
      <c r="G507" s="8">
        <v>15</v>
      </c>
      <c r="H507" s="92" t="s">
        <v>345</v>
      </c>
      <c r="I507" s="7"/>
      <c r="J507" s="92" t="s">
        <v>125</v>
      </c>
      <c r="K507" s="92" t="s">
        <v>126</v>
      </c>
      <c r="L507" s="6" t="s">
        <v>316</v>
      </c>
      <c r="M507" s="9">
        <v>2.2999999999999998</v>
      </c>
      <c r="N507" s="9">
        <v>1553.4999999999982</v>
      </c>
      <c r="O507" s="9">
        <v>90.3</v>
      </c>
    </row>
    <row r="508" spans="1:15" ht="20.100000000000001" customHeight="1">
      <c r="A508" s="7" t="s">
        <v>696</v>
      </c>
      <c r="B508" s="6" t="s">
        <v>53</v>
      </c>
      <c r="C508" s="6" t="s">
        <v>701</v>
      </c>
      <c r="D508" s="6" t="s">
        <v>123</v>
      </c>
      <c r="E508" s="6" t="s">
        <v>20</v>
      </c>
      <c r="F508" s="6" t="s">
        <v>21</v>
      </c>
      <c r="G508" s="8">
        <v>15</v>
      </c>
      <c r="H508" s="92" t="s">
        <v>345</v>
      </c>
      <c r="I508" s="7"/>
      <c r="J508" s="92" t="s">
        <v>125</v>
      </c>
      <c r="K508" s="92" t="s">
        <v>126</v>
      </c>
      <c r="L508" s="6" t="s">
        <v>316</v>
      </c>
      <c r="M508" s="9">
        <v>1.5</v>
      </c>
      <c r="N508" s="9">
        <v>1554.9999999999982</v>
      </c>
      <c r="O508" s="9">
        <v>90.3</v>
      </c>
    </row>
    <row r="509" spans="1:15" ht="20.100000000000001" customHeight="1">
      <c r="A509" s="7" t="s">
        <v>696</v>
      </c>
      <c r="B509" s="6" t="s">
        <v>53</v>
      </c>
      <c r="C509" s="6" t="s">
        <v>632</v>
      </c>
      <c r="D509" s="6" t="s">
        <v>123</v>
      </c>
      <c r="E509" s="6" t="s">
        <v>20</v>
      </c>
      <c r="F509" s="6" t="s">
        <v>21</v>
      </c>
      <c r="G509" s="8">
        <v>15</v>
      </c>
      <c r="H509" s="92" t="s">
        <v>349</v>
      </c>
      <c r="I509" s="7"/>
      <c r="J509" s="92" t="s">
        <v>125</v>
      </c>
      <c r="K509" s="92" t="s">
        <v>126</v>
      </c>
      <c r="L509" s="6" t="s">
        <v>316</v>
      </c>
      <c r="M509" s="9">
        <v>1.8</v>
      </c>
      <c r="N509" s="9">
        <v>1556.7999999999981</v>
      </c>
      <c r="O509" s="9">
        <v>90.3</v>
      </c>
    </row>
    <row r="510" spans="1:15" ht="20.100000000000001" customHeight="1">
      <c r="A510" s="7" t="s">
        <v>696</v>
      </c>
      <c r="B510" s="6" t="s">
        <v>53</v>
      </c>
      <c r="C510" s="6" t="s">
        <v>702</v>
      </c>
      <c r="D510" s="6" t="s">
        <v>138</v>
      </c>
      <c r="E510" s="6" t="s">
        <v>20</v>
      </c>
      <c r="F510" s="6" t="s">
        <v>21</v>
      </c>
      <c r="G510" s="8">
        <v>15</v>
      </c>
      <c r="H510" s="92" t="s">
        <v>149</v>
      </c>
      <c r="I510" s="7"/>
      <c r="J510" s="92" t="s">
        <v>125</v>
      </c>
      <c r="K510" s="92" t="s">
        <v>126</v>
      </c>
      <c r="L510" s="6" t="s">
        <v>316</v>
      </c>
      <c r="M510" s="9">
        <v>1.4</v>
      </c>
      <c r="N510" s="9">
        <v>1558.1999999999982</v>
      </c>
      <c r="O510" s="9">
        <v>90.3</v>
      </c>
    </row>
    <row r="511" spans="1:15" ht="20.100000000000001" customHeight="1">
      <c r="A511" s="7" t="s">
        <v>696</v>
      </c>
      <c r="B511" s="6" t="s">
        <v>53</v>
      </c>
      <c r="C511" s="6" t="s">
        <v>703</v>
      </c>
      <c r="D511" s="6" t="s">
        <v>123</v>
      </c>
      <c r="E511" s="6" t="s">
        <v>20</v>
      </c>
      <c r="F511" s="6" t="s">
        <v>21</v>
      </c>
      <c r="G511" s="8">
        <v>15</v>
      </c>
      <c r="H511" s="92" t="s">
        <v>349</v>
      </c>
      <c r="I511" s="7"/>
      <c r="J511" s="92" t="s">
        <v>125</v>
      </c>
      <c r="K511" s="92" t="s">
        <v>126</v>
      </c>
      <c r="L511" s="6" t="s">
        <v>316</v>
      </c>
      <c r="M511" s="9">
        <v>1.1000000000000001</v>
      </c>
      <c r="N511" s="9">
        <v>1559.2999999999981</v>
      </c>
      <c r="O511" s="9">
        <v>90.3</v>
      </c>
    </row>
    <row r="512" spans="1:15" ht="20.100000000000001" customHeight="1">
      <c r="A512" s="7" t="s">
        <v>696</v>
      </c>
      <c r="B512" s="6" t="s">
        <v>53</v>
      </c>
      <c r="C512" s="6" t="s">
        <v>704</v>
      </c>
      <c r="D512" s="6" t="s">
        <v>123</v>
      </c>
      <c r="E512" s="6" t="s">
        <v>20</v>
      </c>
      <c r="F512" s="6" t="s">
        <v>21</v>
      </c>
      <c r="G512" s="8">
        <v>15</v>
      </c>
      <c r="H512" s="92" t="s">
        <v>349</v>
      </c>
      <c r="I512" s="7"/>
      <c r="J512" s="92" t="s">
        <v>125</v>
      </c>
      <c r="K512" s="92" t="s">
        <v>126</v>
      </c>
      <c r="L512" s="6" t="s">
        <v>316</v>
      </c>
      <c r="M512" s="9">
        <v>1</v>
      </c>
      <c r="N512" s="9">
        <v>1560.2999999999981</v>
      </c>
      <c r="O512" s="9">
        <v>90.3</v>
      </c>
    </row>
    <row r="513" spans="1:15" ht="20.100000000000001" customHeight="1">
      <c r="A513" s="7" t="s">
        <v>696</v>
      </c>
      <c r="B513" s="6" t="s">
        <v>53</v>
      </c>
      <c r="C513" s="6" t="s">
        <v>596</v>
      </c>
      <c r="D513" s="6" t="s">
        <v>138</v>
      </c>
      <c r="E513" s="6" t="s">
        <v>20</v>
      </c>
      <c r="F513" s="6" t="s">
        <v>21</v>
      </c>
      <c r="G513" s="8">
        <v>15</v>
      </c>
      <c r="H513" s="92" t="s">
        <v>153</v>
      </c>
      <c r="I513" s="7"/>
      <c r="J513" s="92" t="s">
        <v>125</v>
      </c>
      <c r="K513" s="92" t="s">
        <v>126</v>
      </c>
      <c r="L513" s="6" t="s">
        <v>316</v>
      </c>
      <c r="M513" s="9">
        <v>1.1000000000000001</v>
      </c>
      <c r="N513" s="9">
        <v>1561.399999999998</v>
      </c>
      <c r="O513" s="9">
        <v>90.3</v>
      </c>
    </row>
    <row r="514" spans="1:15" ht="20.100000000000001" customHeight="1">
      <c r="A514" s="7" t="s">
        <v>696</v>
      </c>
      <c r="B514" s="6" t="s">
        <v>53</v>
      </c>
      <c r="C514" s="6" t="s">
        <v>607</v>
      </c>
      <c r="D514" s="6" t="s">
        <v>123</v>
      </c>
      <c r="E514" s="6" t="s">
        <v>20</v>
      </c>
      <c r="F514" s="6" t="s">
        <v>21</v>
      </c>
      <c r="G514" s="8">
        <v>15</v>
      </c>
      <c r="H514" s="92" t="s">
        <v>362</v>
      </c>
      <c r="I514" s="7"/>
      <c r="J514" s="92" t="s">
        <v>125</v>
      </c>
      <c r="K514" s="92" t="s">
        <v>126</v>
      </c>
      <c r="L514" s="6" t="s">
        <v>316</v>
      </c>
      <c r="M514" s="9">
        <v>0.7</v>
      </c>
      <c r="N514" s="9">
        <v>1562.0999999999981</v>
      </c>
      <c r="O514" s="9">
        <v>90.3</v>
      </c>
    </row>
    <row r="515" spans="1:15" ht="20.100000000000001" customHeight="1">
      <c r="A515" s="7" t="s">
        <v>696</v>
      </c>
      <c r="B515" s="6" t="s">
        <v>53</v>
      </c>
      <c r="C515" s="6" t="s">
        <v>411</v>
      </c>
      <c r="D515" s="6" t="s">
        <v>324</v>
      </c>
      <c r="E515" s="6" t="s">
        <v>20</v>
      </c>
      <c r="F515" s="6" t="s">
        <v>22</v>
      </c>
      <c r="G515" s="8">
        <v>15</v>
      </c>
      <c r="H515" s="92" t="s">
        <v>325</v>
      </c>
      <c r="I515" s="7"/>
      <c r="J515" s="92" t="s">
        <v>125</v>
      </c>
      <c r="K515" s="92" t="s">
        <v>126</v>
      </c>
      <c r="L515" s="6" t="s">
        <v>316</v>
      </c>
      <c r="M515" s="9">
        <v>0.3</v>
      </c>
      <c r="N515" s="9">
        <v>1562.399999999998</v>
      </c>
      <c r="O515" s="9">
        <v>90.3</v>
      </c>
    </row>
    <row r="516" spans="1:15" ht="20.100000000000001" customHeight="1">
      <c r="A516" s="7" t="s">
        <v>696</v>
      </c>
      <c r="B516" s="6" t="s">
        <v>53</v>
      </c>
      <c r="C516" s="6" t="s">
        <v>705</v>
      </c>
      <c r="D516" s="6" t="s">
        <v>138</v>
      </c>
      <c r="E516" s="6" t="s">
        <v>20</v>
      </c>
      <c r="F516" s="6" t="s">
        <v>21</v>
      </c>
      <c r="G516" s="8">
        <v>15</v>
      </c>
      <c r="H516" s="92" t="s">
        <v>237</v>
      </c>
      <c r="I516" s="7"/>
      <c r="J516" s="92" t="s">
        <v>125</v>
      </c>
      <c r="K516" s="92" t="s">
        <v>126</v>
      </c>
      <c r="L516" s="6" t="s">
        <v>316</v>
      </c>
      <c r="M516" s="9">
        <v>1.2</v>
      </c>
      <c r="N516" s="9">
        <v>1563.5999999999981</v>
      </c>
      <c r="O516" s="9">
        <v>90.3</v>
      </c>
    </row>
    <row r="517" spans="1:15" ht="20.100000000000001" customHeight="1">
      <c r="A517" s="7" t="s">
        <v>696</v>
      </c>
      <c r="B517" s="6" t="s">
        <v>53</v>
      </c>
      <c r="C517" s="6" t="s">
        <v>624</v>
      </c>
      <c r="D517" s="6" t="s">
        <v>324</v>
      </c>
      <c r="E517" s="6" t="s">
        <v>20</v>
      </c>
      <c r="F517" s="6" t="s">
        <v>22</v>
      </c>
      <c r="G517" s="8">
        <v>15</v>
      </c>
      <c r="H517" s="92" t="s">
        <v>413</v>
      </c>
      <c r="I517" s="7"/>
      <c r="J517" s="92" t="s">
        <v>125</v>
      </c>
      <c r="K517" s="92" t="s">
        <v>126</v>
      </c>
      <c r="L517" s="6" t="s">
        <v>316</v>
      </c>
      <c r="M517" s="9">
        <v>0.5</v>
      </c>
      <c r="N517" s="9">
        <v>1564.0999999999981</v>
      </c>
      <c r="O517" s="9">
        <v>90.3</v>
      </c>
    </row>
    <row r="518" spans="1:15" ht="20.100000000000001" customHeight="1">
      <c r="A518" s="7" t="s">
        <v>696</v>
      </c>
      <c r="B518" s="6" t="s">
        <v>53</v>
      </c>
      <c r="C518" s="6" t="s">
        <v>412</v>
      </c>
      <c r="D518" s="6" t="s">
        <v>324</v>
      </c>
      <c r="E518" s="6" t="s">
        <v>20</v>
      </c>
      <c r="F518" s="6" t="s">
        <v>22</v>
      </c>
      <c r="G518" s="8">
        <v>15</v>
      </c>
      <c r="H518" s="92" t="s">
        <v>413</v>
      </c>
      <c r="I518" s="7"/>
      <c r="J518" s="92" t="s">
        <v>125</v>
      </c>
      <c r="K518" s="92" t="s">
        <v>126</v>
      </c>
      <c r="L518" s="6" t="s">
        <v>316</v>
      </c>
      <c r="M518" s="9">
        <v>0.5</v>
      </c>
      <c r="N518" s="9">
        <v>1564.5999999999981</v>
      </c>
      <c r="O518" s="9">
        <v>90.3</v>
      </c>
    </row>
    <row r="519" spans="1:15" ht="20.100000000000001" customHeight="1">
      <c r="A519" s="7" t="s">
        <v>696</v>
      </c>
      <c r="B519" s="6" t="s">
        <v>53</v>
      </c>
      <c r="C519" s="6" t="s">
        <v>414</v>
      </c>
      <c r="D519" s="6" t="s">
        <v>324</v>
      </c>
      <c r="E519" s="6" t="s">
        <v>20</v>
      </c>
      <c r="F519" s="6" t="s">
        <v>22</v>
      </c>
      <c r="G519" s="8">
        <v>15</v>
      </c>
      <c r="H519" s="92" t="s">
        <v>415</v>
      </c>
      <c r="I519" s="7"/>
      <c r="J519" s="92" t="s">
        <v>125</v>
      </c>
      <c r="K519" s="92" t="s">
        <v>126</v>
      </c>
      <c r="L519" s="6" t="s">
        <v>316</v>
      </c>
      <c r="M519" s="9">
        <v>0.6</v>
      </c>
      <c r="N519" s="9">
        <v>1565.199999999998</v>
      </c>
      <c r="O519" s="9">
        <v>90.3</v>
      </c>
    </row>
    <row r="520" spans="1:15" ht="20.100000000000001" customHeight="1">
      <c r="A520" s="7" t="s">
        <v>696</v>
      </c>
      <c r="B520" s="6" t="s">
        <v>53</v>
      </c>
      <c r="C520" s="6" t="s">
        <v>706</v>
      </c>
      <c r="D520" s="6" t="s">
        <v>324</v>
      </c>
      <c r="E520" s="6" t="s">
        <v>20</v>
      </c>
      <c r="F520" s="6" t="s">
        <v>21</v>
      </c>
      <c r="G520" s="8">
        <v>15</v>
      </c>
      <c r="H520" s="92" t="s">
        <v>707</v>
      </c>
      <c r="I520" s="7"/>
      <c r="J520" s="92" t="s">
        <v>125</v>
      </c>
      <c r="K520" s="92" t="s">
        <v>126</v>
      </c>
      <c r="L520" s="6" t="s">
        <v>316</v>
      </c>
      <c r="M520" s="9">
        <v>3</v>
      </c>
      <c r="N520" s="9">
        <v>1568.199999999998</v>
      </c>
      <c r="O520" s="9">
        <v>90.3</v>
      </c>
    </row>
    <row r="521" spans="1:15" ht="20.100000000000001" customHeight="1">
      <c r="A521" s="7" t="s">
        <v>696</v>
      </c>
      <c r="B521" s="6" t="s">
        <v>53</v>
      </c>
      <c r="C521" s="6" t="s">
        <v>370</v>
      </c>
      <c r="D521" s="6" t="s">
        <v>138</v>
      </c>
      <c r="E521" s="6" t="s">
        <v>20</v>
      </c>
      <c r="F521" s="6" t="s">
        <v>21</v>
      </c>
      <c r="G521" s="8">
        <v>15</v>
      </c>
      <c r="H521" s="92" t="s">
        <v>708</v>
      </c>
      <c r="I521" s="7"/>
      <c r="J521" s="92" t="s">
        <v>125</v>
      </c>
      <c r="K521" s="92" t="s">
        <v>126</v>
      </c>
      <c r="L521" s="6" t="s">
        <v>316</v>
      </c>
      <c r="M521" s="9">
        <v>3.3</v>
      </c>
      <c r="N521" s="9">
        <v>1571.499999999998</v>
      </c>
      <c r="O521" s="9">
        <v>90.4</v>
      </c>
    </row>
    <row r="522" spans="1:15" ht="20.100000000000001" customHeight="1">
      <c r="A522" s="7" t="s">
        <v>696</v>
      </c>
      <c r="B522" s="6" t="s">
        <v>53</v>
      </c>
      <c r="C522" s="6" t="s">
        <v>218</v>
      </c>
      <c r="D522" s="6" t="s">
        <v>123</v>
      </c>
      <c r="E522" s="6" t="s">
        <v>20</v>
      </c>
      <c r="F522" s="6" t="s">
        <v>21</v>
      </c>
      <c r="G522" s="8">
        <v>15</v>
      </c>
      <c r="H522" s="92" t="s">
        <v>422</v>
      </c>
      <c r="I522" s="7"/>
      <c r="J522" s="92" t="s">
        <v>125</v>
      </c>
      <c r="K522" s="92" t="s">
        <v>126</v>
      </c>
      <c r="L522" s="6" t="s">
        <v>316</v>
      </c>
      <c r="M522" s="9">
        <v>3.3</v>
      </c>
      <c r="N522" s="9">
        <v>1574.7999999999979</v>
      </c>
      <c r="O522" s="9">
        <v>90.4</v>
      </c>
    </row>
    <row r="523" spans="1:15" ht="20.100000000000001" customHeight="1">
      <c r="A523" s="7" t="s">
        <v>696</v>
      </c>
      <c r="B523" s="6" t="s">
        <v>53</v>
      </c>
      <c r="C523" s="6" t="s">
        <v>709</v>
      </c>
      <c r="D523" s="6" t="s">
        <v>324</v>
      </c>
      <c r="E523" s="6" t="s">
        <v>20</v>
      </c>
      <c r="F523" s="6" t="s">
        <v>21</v>
      </c>
      <c r="G523" s="8">
        <v>15</v>
      </c>
      <c r="H523" s="92" t="s">
        <v>426</v>
      </c>
      <c r="I523" s="7"/>
      <c r="J523" s="92" t="s">
        <v>125</v>
      </c>
      <c r="K523" s="92" t="s">
        <v>126</v>
      </c>
      <c r="L523" s="6" t="s">
        <v>316</v>
      </c>
      <c r="M523" s="9">
        <v>0.8</v>
      </c>
      <c r="N523" s="9">
        <v>1575.5999999999979</v>
      </c>
      <c r="O523" s="9">
        <v>90.4</v>
      </c>
    </row>
    <row r="524" spans="1:15" ht="20.100000000000001" customHeight="1">
      <c r="A524" s="7" t="s">
        <v>696</v>
      </c>
      <c r="B524" s="6" t="s">
        <v>53</v>
      </c>
      <c r="C524" s="6" t="s">
        <v>710</v>
      </c>
      <c r="D524" s="6" t="s">
        <v>135</v>
      </c>
      <c r="E524" s="6" t="s">
        <v>20</v>
      </c>
      <c r="F524" s="6" t="s">
        <v>21</v>
      </c>
      <c r="G524" s="8">
        <v>15</v>
      </c>
      <c r="H524" s="92" t="s">
        <v>711</v>
      </c>
      <c r="I524" s="7"/>
      <c r="J524" s="92" t="s">
        <v>125</v>
      </c>
      <c r="K524" s="92" t="s">
        <v>126</v>
      </c>
      <c r="L524" s="6" t="s">
        <v>316</v>
      </c>
      <c r="M524" s="9">
        <v>9.3000000000000007</v>
      </c>
      <c r="N524" s="9">
        <v>1584.8999999999978</v>
      </c>
      <c r="O524" s="9">
        <v>90.5</v>
      </c>
    </row>
    <row r="525" spans="1:15" ht="20.100000000000001" customHeight="1">
      <c r="A525" s="7" t="s">
        <v>696</v>
      </c>
      <c r="B525" s="6" t="s">
        <v>53</v>
      </c>
      <c r="C525" s="6" t="s">
        <v>712</v>
      </c>
      <c r="D525" s="6" t="s">
        <v>123</v>
      </c>
      <c r="E525" s="6" t="s">
        <v>20</v>
      </c>
      <c r="F525" s="6" t="s">
        <v>22</v>
      </c>
      <c r="G525" s="8">
        <v>15</v>
      </c>
      <c r="H525" s="92" t="s">
        <v>713</v>
      </c>
      <c r="I525" s="7"/>
      <c r="J525" s="92" t="s">
        <v>125</v>
      </c>
      <c r="K525" s="92" t="s">
        <v>126</v>
      </c>
      <c r="L525" s="6" t="s">
        <v>316</v>
      </c>
      <c r="M525" s="9">
        <v>1.3</v>
      </c>
      <c r="N525" s="9">
        <v>1586.1999999999978</v>
      </c>
      <c r="O525" s="9">
        <v>90.5</v>
      </c>
    </row>
    <row r="526" spans="1:15" ht="20.100000000000001" customHeight="1">
      <c r="A526" s="7" t="s">
        <v>696</v>
      </c>
      <c r="B526" s="6" t="s">
        <v>53</v>
      </c>
      <c r="C526" s="6" t="s">
        <v>714</v>
      </c>
      <c r="D526" s="6" t="s">
        <v>359</v>
      </c>
      <c r="E526" s="6" t="s">
        <v>20</v>
      </c>
      <c r="F526" s="6" t="s">
        <v>21</v>
      </c>
      <c r="G526" s="8">
        <v>15</v>
      </c>
      <c r="H526" s="92" t="s">
        <v>433</v>
      </c>
      <c r="I526" s="7"/>
      <c r="J526" s="92" t="s">
        <v>125</v>
      </c>
      <c r="K526" s="92" t="s">
        <v>126</v>
      </c>
      <c r="L526" s="6" t="s">
        <v>316</v>
      </c>
      <c r="M526" s="9">
        <v>3.7</v>
      </c>
      <c r="N526" s="9">
        <v>1589.8999999999978</v>
      </c>
      <c r="O526" s="9">
        <v>90.5</v>
      </c>
    </row>
    <row r="527" spans="1:15" ht="20.100000000000001" customHeight="1">
      <c r="A527" s="7" t="s">
        <v>696</v>
      </c>
      <c r="B527" s="6" t="s">
        <v>53</v>
      </c>
      <c r="C527" s="6" t="s">
        <v>515</v>
      </c>
      <c r="D527" s="6" t="s">
        <v>138</v>
      </c>
      <c r="E527" s="6" t="s">
        <v>20</v>
      </c>
      <c r="F527" s="6" t="s">
        <v>21</v>
      </c>
      <c r="G527" s="8">
        <v>15</v>
      </c>
      <c r="H527" s="92" t="s">
        <v>391</v>
      </c>
      <c r="I527" s="7"/>
      <c r="J527" s="92" t="s">
        <v>125</v>
      </c>
      <c r="K527" s="92" t="s">
        <v>126</v>
      </c>
      <c r="L527" s="6" t="s">
        <v>316</v>
      </c>
      <c r="M527" s="9">
        <v>1.2</v>
      </c>
      <c r="N527" s="9">
        <v>1591.0999999999979</v>
      </c>
      <c r="O527" s="9">
        <v>90.5</v>
      </c>
    </row>
    <row r="528" spans="1:15" ht="20.100000000000001" customHeight="1">
      <c r="A528" s="7" t="s">
        <v>715</v>
      </c>
      <c r="B528" s="6" t="s">
        <v>129</v>
      </c>
      <c r="C528" s="6" t="s">
        <v>321</v>
      </c>
      <c r="D528" s="6" t="s">
        <v>138</v>
      </c>
      <c r="E528" s="6" t="s">
        <v>20</v>
      </c>
      <c r="F528" s="6" t="s">
        <v>21</v>
      </c>
      <c r="G528" s="8">
        <v>15</v>
      </c>
      <c r="H528" s="92" t="s">
        <v>322</v>
      </c>
      <c r="I528" s="7"/>
      <c r="J528" s="92" t="s">
        <v>125</v>
      </c>
      <c r="K528" s="92" t="s">
        <v>126</v>
      </c>
      <c r="L528" s="6" t="s">
        <v>316</v>
      </c>
      <c r="M528" s="9">
        <v>1.4</v>
      </c>
      <c r="N528" s="9">
        <v>1592.499999999998</v>
      </c>
      <c r="O528" s="9">
        <v>90.5</v>
      </c>
    </row>
    <row r="529" spans="1:15" ht="20.100000000000001" customHeight="1">
      <c r="A529" s="7" t="s">
        <v>715</v>
      </c>
      <c r="B529" s="6" t="s">
        <v>129</v>
      </c>
      <c r="C529" s="6" t="s">
        <v>444</v>
      </c>
      <c r="D529" s="6" t="s">
        <v>138</v>
      </c>
      <c r="E529" s="6" t="s">
        <v>20</v>
      </c>
      <c r="F529" s="6" t="s">
        <v>21</v>
      </c>
      <c r="G529" s="8">
        <v>15</v>
      </c>
      <c r="H529" s="92" t="s">
        <v>329</v>
      </c>
      <c r="I529" s="7"/>
      <c r="J529" s="92" t="s">
        <v>125</v>
      </c>
      <c r="K529" s="92" t="s">
        <v>126</v>
      </c>
      <c r="L529" s="6" t="s">
        <v>316</v>
      </c>
      <c r="M529" s="9">
        <v>0.8</v>
      </c>
      <c r="N529" s="9">
        <v>1593.2999999999979</v>
      </c>
      <c r="O529" s="9">
        <v>90.5</v>
      </c>
    </row>
    <row r="530" spans="1:15" ht="20.100000000000001" customHeight="1">
      <c r="A530" s="7" t="s">
        <v>715</v>
      </c>
      <c r="B530" s="6" t="s">
        <v>129</v>
      </c>
      <c r="C530" s="6" t="s">
        <v>716</v>
      </c>
      <c r="D530" s="6" t="s">
        <v>138</v>
      </c>
      <c r="E530" s="6" t="s">
        <v>20</v>
      </c>
      <c r="F530" s="6" t="s">
        <v>21</v>
      </c>
      <c r="G530" s="8">
        <v>15</v>
      </c>
      <c r="H530" s="92" t="s">
        <v>339</v>
      </c>
      <c r="I530" s="7"/>
      <c r="J530" s="92" t="s">
        <v>125</v>
      </c>
      <c r="K530" s="92" t="s">
        <v>126</v>
      </c>
      <c r="L530" s="6" t="s">
        <v>316</v>
      </c>
      <c r="M530" s="9">
        <v>1.3</v>
      </c>
      <c r="N530" s="9">
        <v>1594.5999999999979</v>
      </c>
      <c r="O530" s="9">
        <v>90.5</v>
      </c>
    </row>
    <row r="531" spans="1:15" ht="20.100000000000001" customHeight="1">
      <c r="A531" s="7" t="s">
        <v>715</v>
      </c>
      <c r="B531" s="6" t="s">
        <v>129</v>
      </c>
      <c r="C531" s="6" t="s">
        <v>717</v>
      </c>
      <c r="D531" s="6" t="s">
        <v>359</v>
      </c>
      <c r="E531" s="6" t="s">
        <v>20</v>
      </c>
      <c r="F531" s="6" t="s">
        <v>21</v>
      </c>
      <c r="G531" s="8">
        <v>15</v>
      </c>
      <c r="H531" s="92" t="s">
        <v>718</v>
      </c>
      <c r="I531" s="7"/>
      <c r="J531" s="92" t="s">
        <v>125</v>
      </c>
      <c r="K531" s="92" t="s">
        <v>126</v>
      </c>
      <c r="L531" s="6" t="s">
        <v>316</v>
      </c>
      <c r="M531" s="9">
        <v>1.4</v>
      </c>
      <c r="N531" s="9">
        <v>1595.999999999998</v>
      </c>
      <c r="O531" s="9">
        <v>90.5</v>
      </c>
    </row>
    <row r="532" spans="1:15" ht="20.100000000000001" customHeight="1">
      <c r="A532" s="7" t="s">
        <v>715</v>
      </c>
      <c r="B532" s="6" t="s">
        <v>129</v>
      </c>
      <c r="C532" s="6" t="s">
        <v>232</v>
      </c>
      <c r="D532" s="6" t="s">
        <v>123</v>
      </c>
      <c r="E532" s="6" t="s">
        <v>20</v>
      </c>
      <c r="F532" s="6" t="s">
        <v>21</v>
      </c>
      <c r="G532" s="8">
        <v>15</v>
      </c>
      <c r="H532" s="92" t="s">
        <v>345</v>
      </c>
      <c r="I532" s="7"/>
      <c r="J532" s="92" t="s">
        <v>125</v>
      </c>
      <c r="K532" s="92" t="s">
        <v>126</v>
      </c>
      <c r="L532" s="6" t="s">
        <v>316</v>
      </c>
      <c r="M532" s="9">
        <v>1.8</v>
      </c>
      <c r="N532" s="9">
        <v>1597.7999999999979</v>
      </c>
      <c r="O532" s="9">
        <v>90.5</v>
      </c>
    </row>
    <row r="533" spans="1:15" ht="20.100000000000001" customHeight="1">
      <c r="A533" s="7" t="s">
        <v>715</v>
      </c>
      <c r="B533" s="6" t="s">
        <v>129</v>
      </c>
      <c r="C533" s="6" t="s">
        <v>631</v>
      </c>
      <c r="D533" s="6" t="s">
        <v>123</v>
      </c>
      <c r="E533" s="6" t="s">
        <v>20</v>
      </c>
      <c r="F533" s="6" t="s">
        <v>21</v>
      </c>
      <c r="G533" s="8">
        <v>15</v>
      </c>
      <c r="H533" s="92" t="s">
        <v>345</v>
      </c>
      <c r="I533" s="7"/>
      <c r="J533" s="92" t="s">
        <v>125</v>
      </c>
      <c r="K533" s="92" t="s">
        <v>126</v>
      </c>
      <c r="L533" s="6" t="s">
        <v>316</v>
      </c>
      <c r="M533" s="9">
        <v>1.8</v>
      </c>
      <c r="N533" s="9">
        <v>1599.5999999999979</v>
      </c>
      <c r="O533" s="9">
        <v>90.5</v>
      </c>
    </row>
    <row r="534" spans="1:15" ht="20.100000000000001" customHeight="1">
      <c r="A534" s="7" t="s">
        <v>715</v>
      </c>
      <c r="B534" s="6" t="s">
        <v>129</v>
      </c>
      <c r="C534" s="6" t="s">
        <v>632</v>
      </c>
      <c r="D534" s="6" t="s">
        <v>123</v>
      </c>
      <c r="E534" s="6" t="s">
        <v>20</v>
      </c>
      <c r="F534" s="6" t="s">
        <v>21</v>
      </c>
      <c r="G534" s="8">
        <v>15</v>
      </c>
      <c r="H534" s="92" t="s">
        <v>349</v>
      </c>
      <c r="I534" s="7"/>
      <c r="J534" s="92" t="s">
        <v>125</v>
      </c>
      <c r="K534" s="92" t="s">
        <v>126</v>
      </c>
      <c r="L534" s="6" t="s">
        <v>316</v>
      </c>
      <c r="M534" s="9">
        <v>2</v>
      </c>
      <c r="N534" s="9">
        <v>1601.5999999999979</v>
      </c>
      <c r="O534" s="9">
        <v>90.5</v>
      </c>
    </row>
    <row r="535" spans="1:15" ht="20.100000000000001" customHeight="1">
      <c r="A535" s="7" t="s">
        <v>715</v>
      </c>
      <c r="B535" s="6" t="s">
        <v>129</v>
      </c>
      <c r="C535" s="6" t="s">
        <v>702</v>
      </c>
      <c r="D535" s="6" t="s">
        <v>138</v>
      </c>
      <c r="E535" s="6" t="s">
        <v>20</v>
      </c>
      <c r="F535" s="6" t="s">
        <v>21</v>
      </c>
      <c r="G535" s="8">
        <v>15</v>
      </c>
      <c r="H535" s="92" t="s">
        <v>149</v>
      </c>
      <c r="I535" s="7"/>
      <c r="J535" s="92" t="s">
        <v>125</v>
      </c>
      <c r="K535" s="92" t="s">
        <v>126</v>
      </c>
      <c r="L535" s="6" t="s">
        <v>316</v>
      </c>
      <c r="M535" s="9">
        <v>1.1000000000000001</v>
      </c>
      <c r="N535" s="9">
        <v>1602.6999999999978</v>
      </c>
      <c r="O535" s="9">
        <v>90.5</v>
      </c>
    </row>
    <row r="536" spans="1:15" ht="20.100000000000001" customHeight="1">
      <c r="A536" s="7" t="s">
        <v>715</v>
      </c>
      <c r="B536" s="6" t="s">
        <v>129</v>
      </c>
      <c r="C536" s="6" t="s">
        <v>719</v>
      </c>
      <c r="D536" s="6" t="s">
        <v>123</v>
      </c>
      <c r="E536" s="6" t="s">
        <v>20</v>
      </c>
      <c r="F536" s="6" t="s">
        <v>21</v>
      </c>
      <c r="G536" s="8">
        <v>15</v>
      </c>
      <c r="H536" s="92" t="s">
        <v>349</v>
      </c>
      <c r="I536" s="7"/>
      <c r="J536" s="92" t="s">
        <v>125</v>
      </c>
      <c r="K536" s="92" t="s">
        <v>126</v>
      </c>
      <c r="L536" s="6" t="s">
        <v>316</v>
      </c>
      <c r="M536" s="9">
        <v>1.5</v>
      </c>
      <c r="N536" s="9">
        <v>1604.1999999999978</v>
      </c>
      <c r="O536" s="9">
        <v>90.5</v>
      </c>
    </row>
    <row r="537" spans="1:15" ht="20.100000000000001" customHeight="1">
      <c r="A537" s="7" t="s">
        <v>715</v>
      </c>
      <c r="B537" s="6" t="s">
        <v>129</v>
      </c>
      <c r="C537" s="6" t="s">
        <v>361</v>
      </c>
      <c r="D537" s="6" t="s">
        <v>123</v>
      </c>
      <c r="E537" s="6" t="s">
        <v>20</v>
      </c>
      <c r="F537" s="6" t="s">
        <v>21</v>
      </c>
      <c r="G537" s="8">
        <v>15</v>
      </c>
      <c r="H537" s="92" t="s">
        <v>362</v>
      </c>
      <c r="I537" s="7"/>
      <c r="J537" s="92" t="s">
        <v>125</v>
      </c>
      <c r="K537" s="92" t="s">
        <v>126</v>
      </c>
      <c r="L537" s="6" t="s">
        <v>316</v>
      </c>
      <c r="M537" s="9">
        <v>1.4</v>
      </c>
      <c r="N537" s="9">
        <v>1605.5999999999979</v>
      </c>
      <c r="O537" s="9">
        <v>90.5</v>
      </c>
    </row>
    <row r="538" spans="1:15" ht="20.100000000000001" customHeight="1">
      <c r="A538" s="7" t="s">
        <v>715</v>
      </c>
      <c r="B538" s="6" t="s">
        <v>129</v>
      </c>
      <c r="C538" s="6" t="s">
        <v>720</v>
      </c>
      <c r="D538" s="6" t="s">
        <v>138</v>
      </c>
      <c r="E538" s="6" t="s">
        <v>20</v>
      </c>
      <c r="F538" s="6" t="s">
        <v>21</v>
      </c>
      <c r="G538" s="8">
        <v>15</v>
      </c>
      <c r="H538" s="92" t="s">
        <v>462</v>
      </c>
      <c r="I538" s="7"/>
      <c r="J538" s="92" t="s">
        <v>125</v>
      </c>
      <c r="K538" s="92" t="s">
        <v>126</v>
      </c>
      <c r="L538" s="6" t="s">
        <v>316</v>
      </c>
      <c r="M538" s="9">
        <v>3.4</v>
      </c>
      <c r="N538" s="9">
        <v>1608.999999999998</v>
      </c>
      <c r="O538" s="9">
        <v>90.5</v>
      </c>
    </row>
    <row r="539" spans="1:15" ht="20.100000000000001" customHeight="1">
      <c r="A539" s="7" t="s">
        <v>715</v>
      </c>
      <c r="B539" s="6" t="s">
        <v>129</v>
      </c>
      <c r="C539" s="6" t="s">
        <v>721</v>
      </c>
      <c r="D539" s="6" t="s">
        <v>324</v>
      </c>
      <c r="E539" s="6" t="s">
        <v>20</v>
      </c>
      <c r="F539" s="6" t="s">
        <v>21</v>
      </c>
      <c r="G539" s="8">
        <v>15</v>
      </c>
      <c r="H539" s="92" t="s">
        <v>457</v>
      </c>
      <c r="I539" s="7"/>
      <c r="J539" s="92" t="s">
        <v>125</v>
      </c>
      <c r="K539" s="92" t="s">
        <v>126</v>
      </c>
      <c r="L539" s="6" t="s">
        <v>316</v>
      </c>
      <c r="M539" s="9">
        <v>2.4</v>
      </c>
      <c r="N539" s="9">
        <v>1611.399999999998</v>
      </c>
      <c r="O539" s="9">
        <v>90.5</v>
      </c>
    </row>
    <row r="540" spans="1:15" ht="20.100000000000001" hidden="1" customHeight="1">
      <c r="A540" s="7" t="s">
        <v>715</v>
      </c>
      <c r="B540" s="6" t="s">
        <v>129</v>
      </c>
      <c r="C540" s="6" t="s">
        <v>270</v>
      </c>
      <c r="D540" s="6" t="s">
        <v>359</v>
      </c>
      <c r="E540" s="6" t="s">
        <v>17</v>
      </c>
      <c r="F540" s="6"/>
      <c r="G540" s="8">
        <v>60</v>
      </c>
      <c r="H540" s="92" t="s">
        <v>722</v>
      </c>
      <c r="I540" s="7"/>
      <c r="J540" s="92" t="s">
        <v>125</v>
      </c>
      <c r="K540" s="92" t="s">
        <v>126</v>
      </c>
      <c r="L540" s="6" t="s">
        <v>127</v>
      </c>
      <c r="M540" s="9">
        <v>3.7</v>
      </c>
      <c r="N540" s="9">
        <v>1615.0999999999981</v>
      </c>
      <c r="O540" s="9">
        <v>90.6</v>
      </c>
    </row>
    <row r="541" spans="1:15" ht="20.100000000000001" customHeight="1">
      <c r="A541" s="7" t="s">
        <v>715</v>
      </c>
      <c r="B541" s="6" t="s">
        <v>129</v>
      </c>
      <c r="C541" s="6" t="s">
        <v>56</v>
      </c>
      <c r="D541" s="6" t="s">
        <v>123</v>
      </c>
      <c r="E541" s="6" t="s">
        <v>20</v>
      </c>
      <c r="F541" s="6" t="s">
        <v>21</v>
      </c>
      <c r="G541" s="8">
        <v>15</v>
      </c>
      <c r="H541" s="92" t="s">
        <v>723</v>
      </c>
      <c r="I541" s="7"/>
      <c r="J541" s="92" t="s">
        <v>125</v>
      </c>
      <c r="K541" s="92" t="s">
        <v>126</v>
      </c>
      <c r="L541" s="6" t="s">
        <v>316</v>
      </c>
      <c r="M541" s="9">
        <v>3.5</v>
      </c>
      <c r="N541" s="9">
        <v>1618.5999999999981</v>
      </c>
      <c r="O541" s="9">
        <v>90.6</v>
      </c>
    </row>
    <row r="542" spans="1:15" ht="20.100000000000001" customHeight="1">
      <c r="A542" s="7" t="s">
        <v>715</v>
      </c>
      <c r="B542" s="6" t="s">
        <v>129</v>
      </c>
      <c r="C542" s="6" t="s">
        <v>724</v>
      </c>
      <c r="D542" s="6" t="s">
        <v>138</v>
      </c>
      <c r="E542" s="6" t="s">
        <v>20</v>
      </c>
      <c r="F542" s="6" t="s">
        <v>21</v>
      </c>
      <c r="G542" s="8">
        <v>15</v>
      </c>
      <c r="H542" s="92" t="s">
        <v>462</v>
      </c>
      <c r="I542" s="7"/>
      <c r="J542" s="92" t="s">
        <v>125</v>
      </c>
      <c r="K542" s="92" t="s">
        <v>126</v>
      </c>
      <c r="L542" s="6" t="s">
        <v>316</v>
      </c>
      <c r="M542" s="9">
        <v>3.9</v>
      </c>
      <c r="N542" s="9">
        <v>1622.4999999999982</v>
      </c>
      <c r="O542" s="9">
        <v>90.6</v>
      </c>
    </row>
    <row r="543" spans="1:15" ht="20.100000000000001" customHeight="1">
      <c r="A543" s="7" t="s">
        <v>715</v>
      </c>
      <c r="B543" s="6" t="s">
        <v>129</v>
      </c>
      <c r="C543" s="6" t="s">
        <v>614</v>
      </c>
      <c r="D543" s="6" t="s">
        <v>135</v>
      </c>
      <c r="E543" s="6" t="s">
        <v>20</v>
      </c>
      <c r="F543" s="6" t="s">
        <v>21</v>
      </c>
      <c r="G543" s="8">
        <v>15</v>
      </c>
      <c r="H543" s="92" t="s">
        <v>161</v>
      </c>
      <c r="I543" s="7"/>
      <c r="J543" s="92" t="s">
        <v>125</v>
      </c>
      <c r="K543" s="92" t="s">
        <v>126</v>
      </c>
      <c r="L543" s="6" t="s">
        <v>316</v>
      </c>
      <c r="M543" s="9">
        <v>4</v>
      </c>
      <c r="N543" s="9">
        <v>1626.4999999999982</v>
      </c>
      <c r="O543" s="9">
        <v>90.6</v>
      </c>
    </row>
    <row r="544" spans="1:15" ht="20.100000000000001" customHeight="1">
      <c r="A544" s="7" t="s">
        <v>715</v>
      </c>
      <c r="B544" s="6" t="s">
        <v>129</v>
      </c>
      <c r="C544" s="6" t="s">
        <v>714</v>
      </c>
      <c r="D544" s="6" t="s">
        <v>359</v>
      </c>
      <c r="E544" s="6" t="s">
        <v>20</v>
      </c>
      <c r="F544" s="6" t="s">
        <v>21</v>
      </c>
      <c r="G544" s="8">
        <v>15</v>
      </c>
      <c r="H544" s="92" t="s">
        <v>475</v>
      </c>
      <c r="I544" s="7"/>
      <c r="J544" s="92" t="s">
        <v>125</v>
      </c>
      <c r="K544" s="92" t="s">
        <v>126</v>
      </c>
      <c r="L544" s="6" t="s">
        <v>316</v>
      </c>
      <c r="M544" s="9">
        <v>3.3</v>
      </c>
      <c r="N544" s="9">
        <v>1629.7999999999981</v>
      </c>
      <c r="O544" s="9">
        <v>90.6</v>
      </c>
    </row>
    <row r="545" spans="1:15" ht="20.100000000000001" customHeight="1">
      <c r="A545" s="7" t="s">
        <v>715</v>
      </c>
      <c r="B545" s="6" t="s">
        <v>129</v>
      </c>
      <c r="C545" s="6" t="s">
        <v>540</v>
      </c>
      <c r="D545" s="6" t="s">
        <v>324</v>
      </c>
      <c r="E545" s="6" t="s">
        <v>20</v>
      </c>
      <c r="F545" s="6" t="s">
        <v>21</v>
      </c>
      <c r="G545" s="8">
        <v>15</v>
      </c>
      <c r="H545" s="92" t="s">
        <v>725</v>
      </c>
      <c r="I545" s="7"/>
      <c r="J545" s="92" t="s">
        <v>125</v>
      </c>
      <c r="K545" s="92" t="s">
        <v>126</v>
      </c>
      <c r="L545" s="6" t="s">
        <v>316</v>
      </c>
      <c r="M545" s="9">
        <v>0.3</v>
      </c>
      <c r="N545" s="9">
        <v>1630.0999999999981</v>
      </c>
      <c r="O545" s="9">
        <v>90.6</v>
      </c>
    </row>
    <row r="546" spans="1:15" ht="20.100000000000001" customHeight="1">
      <c r="A546" s="7" t="s">
        <v>726</v>
      </c>
      <c r="B546" s="6" t="s">
        <v>133</v>
      </c>
      <c r="C546" s="6" t="s">
        <v>137</v>
      </c>
      <c r="D546" s="6" t="s">
        <v>138</v>
      </c>
      <c r="E546" s="6" t="s">
        <v>20</v>
      </c>
      <c r="F546" s="6" t="s">
        <v>21</v>
      </c>
      <c r="G546" s="8">
        <v>15</v>
      </c>
      <c r="H546" s="92" t="s">
        <v>139</v>
      </c>
      <c r="I546" s="7"/>
      <c r="J546" s="92" t="s">
        <v>125</v>
      </c>
      <c r="K546" s="92" t="s">
        <v>126</v>
      </c>
      <c r="L546" s="6" t="s">
        <v>316</v>
      </c>
      <c r="M546" s="9">
        <v>0.5</v>
      </c>
      <c r="N546" s="9">
        <v>1630.5999999999981</v>
      </c>
      <c r="O546" s="9">
        <v>90.6</v>
      </c>
    </row>
    <row r="547" spans="1:15" ht="20.100000000000001" customHeight="1">
      <c r="A547" s="7" t="s">
        <v>726</v>
      </c>
      <c r="B547" s="6" t="s">
        <v>133</v>
      </c>
      <c r="C547" s="6" t="s">
        <v>727</v>
      </c>
      <c r="D547" s="6" t="s">
        <v>135</v>
      </c>
      <c r="E547" s="6" t="s">
        <v>20</v>
      </c>
      <c r="F547" s="6" t="s">
        <v>21</v>
      </c>
      <c r="G547" s="8">
        <v>15</v>
      </c>
      <c r="H547" s="92" t="s">
        <v>141</v>
      </c>
      <c r="I547" s="7"/>
      <c r="J547" s="92" t="s">
        <v>125</v>
      </c>
      <c r="K547" s="92" t="s">
        <v>126</v>
      </c>
      <c r="L547" s="6" t="s">
        <v>316</v>
      </c>
      <c r="M547" s="9">
        <v>7.4</v>
      </c>
      <c r="N547" s="9">
        <v>1637.9999999999982</v>
      </c>
      <c r="O547" s="9">
        <v>90.6</v>
      </c>
    </row>
    <row r="548" spans="1:15" ht="20.100000000000001" customHeight="1">
      <c r="A548" s="7" t="s">
        <v>726</v>
      </c>
      <c r="B548" s="6" t="s">
        <v>133</v>
      </c>
      <c r="C548" s="6" t="s">
        <v>728</v>
      </c>
      <c r="D548" s="6" t="s">
        <v>138</v>
      </c>
      <c r="E548" s="6" t="s">
        <v>20</v>
      </c>
      <c r="F548" s="6" t="s">
        <v>21</v>
      </c>
      <c r="G548" s="8">
        <v>15</v>
      </c>
      <c r="H548" s="92" t="s">
        <v>339</v>
      </c>
      <c r="I548" s="7"/>
      <c r="J548" s="92" t="s">
        <v>125</v>
      </c>
      <c r="K548" s="92" t="s">
        <v>126</v>
      </c>
      <c r="L548" s="6" t="s">
        <v>316</v>
      </c>
      <c r="M548" s="9">
        <v>1.2</v>
      </c>
      <c r="N548" s="9">
        <v>1639.1999999999982</v>
      </c>
      <c r="O548" s="9">
        <v>90.6</v>
      </c>
    </row>
    <row r="549" spans="1:15" ht="20.100000000000001" customHeight="1">
      <c r="A549" s="7" t="s">
        <v>726</v>
      </c>
      <c r="B549" s="6" t="s">
        <v>133</v>
      </c>
      <c r="C549" s="6" t="s">
        <v>632</v>
      </c>
      <c r="D549" s="6" t="s">
        <v>123</v>
      </c>
      <c r="E549" s="6" t="s">
        <v>20</v>
      </c>
      <c r="F549" s="6" t="s">
        <v>21</v>
      </c>
      <c r="G549" s="8">
        <v>15</v>
      </c>
      <c r="H549" s="92" t="s">
        <v>349</v>
      </c>
      <c r="I549" s="7"/>
      <c r="J549" s="92" t="s">
        <v>125</v>
      </c>
      <c r="K549" s="92" t="s">
        <v>126</v>
      </c>
      <c r="L549" s="6" t="s">
        <v>316</v>
      </c>
      <c r="M549" s="9">
        <v>2.5</v>
      </c>
      <c r="N549" s="9">
        <v>1641.6999999999982</v>
      </c>
      <c r="O549" s="9">
        <v>90.6</v>
      </c>
    </row>
    <row r="550" spans="1:15" ht="20.100000000000001" customHeight="1">
      <c r="A550" s="7" t="s">
        <v>726</v>
      </c>
      <c r="B550" s="6" t="s">
        <v>133</v>
      </c>
      <c r="C550" s="6" t="s">
        <v>729</v>
      </c>
      <c r="D550" s="6" t="s">
        <v>138</v>
      </c>
      <c r="E550" s="6" t="s">
        <v>20</v>
      </c>
      <c r="F550" s="6" t="s">
        <v>21</v>
      </c>
      <c r="G550" s="8">
        <v>15</v>
      </c>
      <c r="H550" s="92" t="s">
        <v>149</v>
      </c>
      <c r="I550" s="7"/>
      <c r="J550" s="92" t="s">
        <v>125</v>
      </c>
      <c r="K550" s="92" t="s">
        <v>126</v>
      </c>
      <c r="L550" s="6" t="s">
        <v>316</v>
      </c>
      <c r="M550" s="9">
        <v>0.9</v>
      </c>
      <c r="N550" s="9">
        <v>1642.5999999999983</v>
      </c>
      <c r="O550" s="9">
        <v>90.6</v>
      </c>
    </row>
    <row r="551" spans="1:15" ht="20.100000000000001" customHeight="1">
      <c r="A551" s="7" t="s">
        <v>726</v>
      </c>
      <c r="B551" s="6" t="s">
        <v>133</v>
      </c>
      <c r="C551" s="6" t="s">
        <v>285</v>
      </c>
      <c r="D551" s="6" t="s">
        <v>138</v>
      </c>
      <c r="E551" s="6" t="s">
        <v>20</v>
      </c>
      <c r="F551" s="6" t="s">
        <v>21</v>
      </c>
      <c r="G551" s="8">
        <v>15</v>
      </c>
      <c r="H551" s="92" t="s">
        <v>237</v>
      </c>
      <c r="I551" s="7"/>
      <c r="J551" s="92" t="s">
        <v>125</v>
      </c>
      <c r="K551" s="92" t="s">
        <v>126</v>
      </c>
      <c r="L551" s="6" t="s">
        <v>316</v>
      </c>
      <c r="M551" s="9">
        <v>1.8</v>
      </c>
      <c r="N551" s="9">
        <v>1644.3999999999983</v>
      </c>
      <c r="O551" s="9">
        <v>90.7</v>
      </c>
    </row>
    <row r="552" spans="1:15" ht="20.100000000000001" customHeight="1">
      <c r="A552" s="7" t="s">
        <v>726</v>
      </c>
      <c r="B552" s="6" t="s">
        <v>133</v>
      </c>
      <c r="C552" s="6" t="s">
        <v>412</v>
      </c>
      <c r="D552" s="6" t="s">
        <v>324</v>
      </c>
      <c r="E552" s="6" t="s">
        <v>20</v>
      </c>
      <c r="F552" s="6" t="s">
        <v>22</v>
      </c>
      <c r="G552" s="8">
        <v>15</v>
      </c>
      <c r="H552" s="92" t="s">
        <v>486</v>
      </c>
      <c r="I552" s="7"/>
      <c r="J552" s="92" t="s">
        <v>125</v>
      </c>
      <c r="K552" s="92" t="s">
        <v>126</v>
      </c>
      <c r="L552" s="6" t="s">
        <v>316</v>
      </c>
      <c r="M552" s="9">
        <v>0.2</v>
      </c>
      <c r="N552" s="9">
        <v>1644.5999999999983</v>
      </c>
      <c r="O552" s="9">
        <v>90.7</v>
      </c>
    </row>
    <row r="553" spans="1:15" ht="20.100000000000001" customHeight="1">
      <c r="A553" s="7" t="s">
        <v>726</v>
      </c>
      <c r="B553" s="6" t="s">
        <v>133</v>
      </c>
      <c r="C553" s="6" t="s">
        <v>221</v>
      </c>
      <c r="D553" s="6" t="s">
        <v>138</v>
      </c>
      <c r="E553" s="6" t="s">
        <v>20</v>
      </c>
      <c r="F553" s="6" t="s">
        <v>21</v>
      </c>
      <c r="G553" s="8">
        <v>15</v>
      </c>
      <c r="H553" s="92" t="s">
        <v>159</v>
      </c>
      <c r="I553" s="7"/>
      <c r="J553" s="92" t="s">
        <v>125</v>
      </c>
      <c r="K553" s="92" t="s">
        <v>126</v>
      </c>
      <c r="L553" s="6" t="s">
        <v>316</v>
      </c>
      <c r="M553" s="9">
        <v>5.2</v>
      </c>
      <c r="N553" s="9">
        <v>1649.7999999999984</v>
      </c>
      <c r="O553" s="9">
        <v>90.7</v>
      </c>
    </row>
    <row r="554" spans="1:15" ht="20.100000000000001" customHeight="1">
      <c r="A554" s="7" t="s">
        <v>726</v>
      </c>
      <c r="B554" s="6" t="s">
        <v>133</v>
      </c>
      <c r="C554" s="6" t="s">
        <v>162</v>
      </c>
      <c r="D554" s="6" t="s">
        <v>359</v>
      </c>
      <c r="E554" s="6" t="s">
        <v>20</v>
      </c>
      <c r="F554" s="6" t="s">
        <v>22</v>
      </c>
      <c r="G554" s="8">
        <v>15</v>
      </c>
      <c r="H554" s="92" t="s">
        <v>730</v>
      </c>
      <c r="I554" s="7"/>
      <c r="J554" s="92" t="s">
        <v>125</v>
      </c>
      <c r="K554" s="92" t="s">
        <v>126</v>
      </c>
      <c r="L554" s="6" t="s">
        <v>316</v>
      </c>
      <c r="M554" s="9">
        <v>2.2999999999999998</v>
      </c>
      <c r="N554" s="9">
        <v>1652.0999999999983</v>
      </c>
      <c r="O554" s="9">
        <v>90.7</v>
      </c>
    </row>
    <row r="555" spans="1:15" ht="20.100000000000001" customHeight="1">
      <c r="A555" s="7" t="s">
        <v>731</v>
      </c>
      <c r="B555" s="6" t="s">
        <v>165</v>
      </c>
      <c r="C555" s="6" t="s">
        <v>341</v>
      </c>
      <c r="D555" s="6" t="s">
        <v>138</v>
      </c>
      <c r="E555" s="6" t="s">
        <v>20</v>
      </c>
      <c r="F555" s="6" t="s">
        <v>21</v>
      </c>
      <c r="G555" s="8">
        <v>15</v>
      </c>
      <c r="H555" s="92" t="s">
        <v>339</v>
      </c>
      <c r="I555" s="7"/>
      <c r="J555" s="92" t="s">
        <v>125</v>
      </c>
      <c r="K555" s="92" t="s">
        <v>126</v>
      </c>
      <c r="L555" s="6" t="s">
        <v>316</v>
      </c>
      <c r="M555" s="9">
        <v>1.3</v>
      </c>
      <c r="N555" s="9">
        <v>1653.3999999999983</v>
      </c>
      <c r="O555" s="9">
        <v>90.7</v>
      </c>
    </row>
    <row r="556" spans="1:15" ht="20.100000000000001" customHeight="1">
      <c r="A556" s="7" t="s">
        <v>731</v>
      </c>
      <c r="B556" s="6" t="s">
        <v>165</v>
      </c>
      <c r="C556" s="6" t="s">
        <v>732</v>
      </c>
      <c r="D556" s="6" t="s">
        <v>359</v>
      </c>
      <c r="E556" s="6" t="s">
        <v>20</v>
      </c>
      <c r="F556" s="6" t="s">
        <v>21</v>
      </c>
      <c r="G556" s="8">
        <v>15</v>
      </c>
      <c r="H556" s="92" t="s">
        <v>733</v>
      </c>
      <c r="I556" s="7"/>
      <c r="J556" s="92" t="s">
        <v>125</v>
      </c>
      <c r="K556" s="92" t="s">
        <v>126</v>
      </c>
      <c r="L556" s="6" t="s">
        <v>316</v>
      </c>
      <c r="M556" s="9">
        <v>0.8</v>
      </c>
      <c r="N556" s="9">
        <v>1654.1999999999982</v>
      </c>
      <c r="O556" s="9">
        <v>90.7</v>
      </c>
    </row>
    <row r="557" spans="1:15" ht="20.100000000000001" customHeight="1">
      <c r="A557" s="7" t="s">
        <v>731</v>
      </c>
      <c r="B557" s="6" t="s">
        <v>165</v>
      </c>
      <c r="C557" s="6" t="s">
        <v>603</v>
      </c>
      <c r="D557" s="6" t="s">
        <v>138</v>
      </c>
      <c r="E557" s="6" t="s">
        <v>20</v>
      </c>
      <c r="F557" s="6" t="s">
        <v>21</v>
      </c>
      <c r="G557" s="8">
        <v>15</v>
      </c>
      <c r="H557" s="92" t="s">
        <v>149</v>
      </c>
      <c r="I557" s="7"/>
      <c r="J557" s="92" t="s">
        <v>125</v>
      </c>
      <c r="K557" s="92" t="s">
        <v>126</v>
      </c>
      <c r="L557" s="6" t="s">
        <v>316</v>
      </c>
      <c r="M557" s="9">
        <v>1.3</v>
      </c>
      <c r="N557" s="9">
        <v>1655.4999999999982</v>
      </c>
      <c r="O557" s="9">
        <v>90.7</v>
      </c>
    </row>
    <row r="558" spans="1:15" ht="20.100000000000001" customHeight="1">
      <c r="A558" s="7" t="s">
        <v>731</v>
      </c>
      <c r="B558" s="6" t="s">
        <v>165</v>
      </c>
      <c r="C558" s="6" t="s">
        <v>180</v>
      </c>
      <c r="D558" s="6" t="s">
        <v>138</v>
      </c>
      <c r="E558" s="6" t="s">
        <v>20</v>
      </c>
      <c r="F558" s="6" t="s">
        <v>21</v>
      </c>
      <c r="G558" s="8">
        <v>15</v>
      </c>
      <c r="H558" s="92" t="s">
        <v>181</v>
      </c>
      <c r="I558" s="7"/>
      <c r="J558" s="92" t="s">
        <v>125</v>
      </c>
      <c r="K558" s="92" t="s">
        <v>126</v>
      </c>
      <c r="L558" s="6" t="s">
        <v>316</v>
      </c>
      <c r="M558" s="9">
        <v>1.1000000000000001</v>
      </c>
      <c r="N558" s="9">
        <v>1656.5999999999981</v>
      </c>
      <c r="O558" s="9">
        <v>90.7</v>
      </c>
    </row>
    <row r="559" spans="1:15" ht="20.100000000000001" customHeight="1">
      <c r="A559" s="7" t="s">
        <v>731</v>
      </c>
      <c r="B559" s="6" t="s">
        <v>165</v>
      </c>
      <c r="C559" s="6" t="s">
        <v>272</v>
      </c>
      <c r="D559" s="6" t="s">
        <v>138</v>
      </c>
      <c r="E559" s="6" t="s">
        <v>20</v>
      </c>
      <c r="F559" s="6" t="s">
        <v>21</v>
      </c>
      <c r="G559" s="8">
        <v>15</v>
      </c>
      <c r="H559" s="92" t="s">
        <v>511</v>
      </c>
      <c r="I559" s="7"/>
      <c r="J559" s="92" t="s">
        <v>125</v>
      </c>
      <c r="K559" s="92" t="s">
        <v>126</v>
      </c>
      <c r="L559" s="6" t="s">
        <v>316</v>
      </c>
      <c r="M559" s="9">
        <v>2.8</v>
      </c>
      <c r="N559" s="9">
        <v>1659.399999999998</v>
      </c>
      <c r="O559" s="9">
        <v>90.8</v>
      </c>
    </row>
    <row r="560" spans="1:15" ht="20.100000000000001" customHeight="1">
      <c r="A560" s="7" t="s">
        <v>731</v>
      </c>
      <c r="B560" s="6" t="s">
        <v>165</v>
      </c>
      <c r="C560" s="6" t="s">
        <v>39</v>
      </c>
      <c r="D560" s="6" t="s">
        <v>359</v>
      </c>
      <c r="E560" s="6" t="s">
        <v>20</v>
      </c>
      <c r="F560" s="6" t="s">
        <v>21</v>
      </c>
      <c r="G560" s="8">
        <v>15</v>
      </c>
      <c r="H560" s="92" t="s">
        <v>509</v>
      </c>
      <c r="I560" s="7"/>
      <c r="J560" s="92" t="s">
        <v>125</v>
      </c>
      <c r="K560" s="92" t="s">
        <v>126</v>
      </c>
      <c r="L560" s="6" t="s">
        <v>316</v>
      </c>
      <c r="M560" s="9">
        <v>5.0999999999999996</v>
      </c>
      <c r="N560" s="9">
        <v>1664.499999999998</v>
      </c>
      <c r="O560" s="9">
        <v>90.8</v>
      </c>
    </row>
    <row r="561" spans="1:15" ht="20.100000000000001" customHeight="1">
      <c r="A561" s="7" t="s">
        <v>731</v>
      </c>
      <c r="B561" s="6" t="s">
        <v>165</v>
      </c>
      <c r="C561" s="6" t="s">
        <v>734</v>
      </c>
      <c r="D561" s="6" t="s">
        <v>123</v>
      </c>
      <c r="E561" s="6" t="s">
        <v>20</v>
      </c>
      <c r="F561" s="6" t="s">
        <v>21</v>
      </c>
      <c r="G561" s="8">
        <v>15</v>
      </c>
      <c r="H561" s="92" t="s">
        <v>735</v>
      </c>
      <c r="I561" s="7"/>
      <c r="J561" s="92" t="s">
        <v>125</v>
      </c>
      <c r="K561" s="92" t="s">
        <v>126</v>
      </c>
      <c r="L561" s="6" t="s">
        <v>316</v>
      </c>
      <c r="M561" s="9">
        <v>4.3</v>
      </c>
      <c r="N561" s="9">
        <v>1668.7999999999979</v>
      </c>
      <c r="O561" s="9">
        <v>90.8</v>
      </c>
    </row>
    <row r="562" spans="1:15" ht="20.100000000000001" customHeight="1">
      <c r="A562" s="7" t="s">
        <v>731</v>
      </c>
      <c r="B562" s="6" t="s">
        <v>165</v>
      </c>
      <c r="C562" s="6" t="s">
        <v>736</v>
      </c>
      <c r="D562" s="6" t="s">
        <v>138</v>
      </c>
      <c r="E562" s="6" t="s">
        <v>20</v>
      </c>
      <c r="F562" s="6" t="s">
        <v>22</v>
      </c>
      <c r="G562" s="8">
        <v>15</v>
      </c>
      <c r="H562" s="92" t="s">
        <v>737</v>
      </c>
      <c r="I562" s="7"/>
      <c r="J562" s="92" t="s">
        <v>125</v>
      </c>
      <c r="K562" s="92" t="s">
        <v>126</v>
      </c>
      <c r="L562" s="6" t="s">
        <v>316</v>
      </c>
      <c r="M562" s="9">
        <v>1.9</v>
      </c>
      <c r="N562" s="9">
        <v>1670.699999999998</v>
      </c>
      <c r="O562" s="9">
        <v>90.8</v>
      </c>
    </row>
    <row r="563" spans="1:15" ht="20.100000000000001" customHeight="1">
      <c r="A563" s="7" t="s">
        <v>731</v>
      </c>
      <c r="B563" s="6" t="s">
        <v>165</v>
      </c>
      <c r="C563" s="6" t="s">
        <v>474</v>
      </c>
      <c r="D563" s="6" t="s">
        <v>324</v>
      </c>
      <c r="E563" s="6" t="s">
        <v>20</v>
      </c>
      <c r="F563" s="6" t="s">
        <v>21</v>
      </c>
      <c r="G563" s="8">
        <v>15</v>
      </c>
      <c r="H563" s="92" t="s">
        <v>516</v>
      </c>
      <c r="I563" s="7"/>
      <c r="J563" s="92" t="s">
        <v>125</v>
      </c>
      <c r="K563" s="92" t="s">
        <v>126</v>
      </c>
      <c r="L563" s="6" t="s">
        <v>316</v>
      </c>
      <c r="M563" s="9">
        <v>1.1000000000000001</v>
      </c>
      <c r="N563" s="9">
        <v>1671.7999999999979</v>
      </c>
      <c r="O563" s="9">
        <v>90.8</v>
      </c>
    </row>
    <row r="564" spans="1:15" ht="20.100000000000001" customHeight="1">
      <c r="A564" s="7" t="s">
        <v>731</v>
      </c>
      <c r="B564" s="6" t="s">
        <v>165</v>
      </c>
      <c r="C564" s="6" t="s">
        <v>636</v>
      </c>
      <c r="D564" s="6" t="s">
        <v>135</v>
      </c>
      <c r="E564" s="6" t="s">
        <v>20</v>
      </c>
      <c r="F564" s="6" t="s">
        <v>21</v>
      </c>
      <c r="G564" s="8">
        <v>15</v>
      </c>
      <c r="H564" s="92" t="s">
        <v>190</v>
      </c>
      <c r="I564" s="7"/>
      <c r="J564" s="92" t="s">
        <v>125</v>
      </c>
      <c r="K564" s="92" t="s">
        <v>126</v>
      </c>
      <c r="L564" s="6" t="s">
        <v>316</v>
      </c>
      <c r="M564" s="9">
        <v>3.5</v>
      </c>
      <c r="N564" s="9">
        <v>1675.2999999999979</v>
      </c>
      <c r="O564" s="9">
        <v>90.8</v>
      </c>
    </row>
    <row r="565" spans="1:15" ht="20.100000000000001" customHeight="1">
      <c r="A565" s="7" t="s">
        <v>738</v>
      </c>
      <c r="B565" s="6" t="s">
        <v>16</v>
      </c>
      <c r="C565" s="6" t="s">
        <v>134</v>
      </c>
      <c r="D565" s="6" t="s">
        <v>123</v>
      </c>
      <c r="E565" s="6" t="s">
        <v>20</v>
      </c>
      <c r="F565" s="6" t="s">
        <v>21</v>
      </c>
      <c r="G565" s="8">
        <v>15</v>
      </c>
      <c r="H565" s="92" t="s">
        <v>642</v>
      </c>
      <c r="I565" s="7"/>
      <c r="J565" s="92" t="s">
        <v>125</v>
      </c>
      <c r="K565" s="92" t="s">
        <v>126</v>
      </c>
      <c r="L565" s="6" t="s">
        <v>316</v>
      </c>
      <c r="M565" s="9">
        <v>0.6</v>
      </c>
      <c r="N565" s="9">
        <v>1675.8999999999978</v>
      </c>
      <c r="O565" s="9">
        <v>90.8</v>
      </c>
    </row>
    <row r="566" spans="1:15" ht="20.100000000000001" customHeight="1">
      <c r="A566" s="7" t="s">
        <v>738</v>
      </c>
      <c r="B566" s="6" t="s">
        <v>16</v>
      </c>
      <c r="C566" s="6" t="s">
        <v>443</v>
      </c>
      <c r="D566" s="6" t="s">
        <v>324</v>
      </c>
      <c r="E566" s="6" t="s">
        <v>20</v>
      </c>
      <c r="F566" s="6" t="s">
        <v>22</v>
      </c>
      <c r="G566" s="8">
        <v>15</v>
      </c>
      <c r="H566" s="92" t="s">
        <v>640</v>
      </c>
      <c r="I566" s="7"/>
      <c r="J566" s="92" t="s">
        <v>125</v>
      </c>
      <c r="K566" s="92" t="s">
        <v>126</v>
      </c>
      <c r="L566" s="6" t="s">
        <v>316</v>
      </c>
      <c r="M566" s="9">
        <v>0.2</v>
      </c>
      <c r="N566" s="9">
        <v>1676.0999999999979</v>
      </c>
      <c r="O566" s="9">
        <v>90.8</v>
      </c>
    </row>
    <row r="567" spans="1:15" ht="20.100000000000001" customHeight="1">
      <c r="A567" s="7" t="s">
        <v>738</v>
      </c>
      <c r="B567" s="6" t="s">
        <v>16</v>
      </c>
      <c r="C567" s="6" t="s">
        <v>250</v>
      </c>
      <c r="D567" s="6" t="s">
        <v>138</v>
      </c>
      <c r="E567" s="6" t="s">
        <v>20</v>
      </c>
      <c r="F567" s="6" t="s">
        <v>22</v>
      </c>
      <c r="G567" s="8">
        <v>15</v>
      </c>
      <c r="H567" s="92" t="s">
        <v>739</v>
      </c>
      <c r="I567" s="7"/>
      <c r="J567" s="92" t="s">
        <v>125</v>
      </c>
      <c r="K567" s="92" t="s">
        <v>126</v>
      </c>
      <c r="L567" s="6" t="s">
        <v>316</v>
      </c>
      <c r="M567" s="9">
        <v>4.8</v>
      </c>
      <c r="N567" s="9">
        <v>1680.8999999999978</v>
      </c>
      <c r="O567" s="9">
        <v>90.8</v>
      </c>
    </row>
    <row r="568" spans="1:15" ht="20.100000000000001" customHeight="1">
      <c r="A568" s="7" t="s">
        <v>738</v>
      </c>
      <c r="B568" s="6" t="s">
        <v>16</v>
      </c>
      <c r="C568" s="6" t="s">
        <v>333</v>
      </c>
      <c r="D568" s="6" t="s">
        <v>324</v>
      </c>
      <c r="E568" s="6" t="s">
        <v>20</v>
      </c>
      <c r="F568" s="6" t="s">
        <v>22</v>
      </c>
      <c r="G568" s="8">
        <v>15</v>
      </c>
      <c r="H568" s="92" t="s">
        <v>413</v>
      </c>
      <c r="I568" s="7"/>
      <c r="J568" s="92" t="s">
        <v>125</v>
      </c>
      <c r="K568" s="92" t="s">
        <v>126</v>
      </c>
      <c r="L568" s="6" t="s">
        <v>316</v>
      </c>
      <c r="M568" s="9">
        <v>0.3</v>
      </c>
      <c r="N568" s="9">
        <v>1681.1999999999978</v>
      </c>
      <c r="O568" s="9">
        <v>90.8</v>
      </c>
    </row>
    <row r="569" spans="1:15" ht="20.100000000000001" customHeight="1">
      <c r="A569" s="7" t="s">
        <v>738</v>
      </c>
      <c r="B569" s="6" t="s">
        <v>16</v>
      </c>
      <c r="C569" s="6" t="s">
        <v>740</v>
      </c>
      <c r="D569" s="6" t="s">
        <v>123</v>
      </c>
      <c r="E569" s="6" t="s">
        <v>20</v>
      </c>
      <c r="F569" s="6" t="s">
        <v>21</v>
      </c>
      <c r="G569" s="8">
        <v>15</v>
      </c>
      <c r="H569" s="92" t="s">
        <v>524</v>
      </c>
      <c r="I569" s="7"/>
      <c r="J569" s="92" t="s">
        <v>125</v>
      </c>
      <c r="K569" s="92" t="s">
        <v>126</v>
      </c>
      <c r="L569" s="6" t="s">
        <v>316</v>
      </c>
      <c r="M569" s="9">
        <v>1.6</v>
      </c>
      <c r="N569" s="9">
        <v>1682.7999999999977</v>
      </c>
      <c r="O569" s="9">
        <v>90.8</v>
      </c>
    </row>
    <row r="570" spans="1:15" ht="20.100000000000001" customHeight="1">
      <c r="A570" s="7" t="s">
        <v>738</v>
      </c>
      <c r="B570" s="6" t="s">
        <v>16</v>
      </c>
      <c r="C570" s="6" t="s">
        <v>741</v>
      </c>
      <c r="D570" s="6" t="s">
        <v>138</v>
      </c>
      <c r="E570" s="6" t="s">
        <v>20</v>
      </c>
      <c r="F570" s="6" t="s">
        <v>21</v>
      </c>
      <c r="G570" s="8">
        <v>15</v>
      </c>
      <c r="H570" s="92" t="s">
        <v>197</v>
      </c>
      <c r="I570" s="7"/>
      <c r="J570" s="92" t="s">
        <v>125</v>
      </c>
      <c r="K570" s="92" t="s">
        <v>126</v>
      </c>
      <c r="L570" s="6" t="s">
        <v>316</v>
      </c>
      <c r="M570" s="9">
        <v>6.8</v>
      </c>
      <c r="N570" s="9">
        <v>1689.5999999999976</v>
      </c>
      <c r="O570" s="9">
        <v>90.8</v>
      </c>
    </row>
    <row r="571" spans="1:15" ht="20.100000000000001" customHeight="1">
      <c r="A571" s="7" t="s">
        <v>738</v>
      </c>
      <c r="B571" s="6" t="s">
        <v>16</v>
      </c>
      <c r="C571" s="6" t="s">
        <v>742</v>
      </c>
      <c r="D571" s="6" t="s">
        <v>123</v>
      </c>
      <c r="E571" s="6" t="s">
        <v>20</v>
      </c>
      <c r="F571" s="6" t="s">
        <v>21</v>
      </c>
      <c r="G571" s="8">
        <v>15</v>
      </c>
      <c r="H571" s="92" t="s">
        <v>743</v>
      </c>
      <c r="I571" s="7"/>
      <c r="J571" s="92" t="s">
        <v>125</v>
      </c>
      <c r="K571" s="92" t="s">
        <v>126</v>
      </c>
      <c r="L571" s="6" t="s">
        <v>316</v>
      </c>
      <c r="M571" s="9">
        <v>0.9</v>
      </c>
      <c r="N571" s="9">
        <v>1690.4999999999977</v>
      </c>
      <c r="O571" s="9">
        <v>90.8</v>
      </c>
    </row>
    <row r="572" spans="1:15" ht="20.100000000000001" customHeight="1">
      <c r="A572" s="7" t="s">
        <v>738</v>
      </c>
      <c r="B572" s="6" t="s">
        <v>16</v>
      </c>
      <c r="C572" s="6" t="s">
        <v>744</v>
      </c>
      <c r="D572" s="6" t="s">
        <v>123</v>
      </c>
      <c r="E572" s="6" t="s">
        <v>20</v>
      </c>
      <c r="F572" s="6" t="s">
        <v>21</v>
      </c>
      <c r="G572" s="8">
        <v>15</v>
      </c>
      <c r="H572" s="92" t="s">
        <v>743</v>
      </c>
      <c r="I572" s="7"/>
      <c r="J572" s="92" t="s">
        <v>125</v>
      </c>
      <c r="K572" s="92" t="s">
        <v>126</v>
      </c>
      <c r="L572" s="6" t="s">
        <v>316</v>
      </c>
      <c r="M572" s="9">
        <v>0.9</v>
      </c>
      <c r="N572" s="9">
        <v>1691.3999999999978</v>
      </c>
      <c r="O572" s="9">
        <v>90.8</v>
      </c>
    </row>
    <row r="573" spans="1:15" ht="20.100000000000001" customHeight="1">
      <c r="A573" s="7" t="s">
        <v>738</v>
      </c>
      <c r="B573" s="6" t="s">
        <v>16</v>
      </c>
      <c r="C573" s="6" t="s">
        <v>745</v>
      </c>
      <c r="D573" s="6" t="s">
        <v>324</v>
      </c>
      <c r="E573" s="6" t="s">
        <v>20</v>
      </c>
      <c r="F573" s="6" t="s">
        <v>22</v>
      </c>
      <c r="G573" s="8">
        <v>15</v>
      </c>
      <c r="H573" s="92" t="s">
        <v>746</v>
      </c>
      <c r="I573" s="7"/>
      <c r="J573" s="92" t="s">
        <v>125</v>
      </c>
      <c r="K573" s="92" t="s">
        <v>126</v>
      </c>
      <c r="L573" s="6" t="s">
        <v>316</v>
      </c>
      <c r="M573" s="9">
        <v>0.3</v>
      </c>
      <c r="N573" s="9">
        <v>1691.6999999999978</v>
      </c>
      <c r="O573" s="9">
        <v>90.8</v>
      </c>
    </row>
    <row r="574" spans="1:15" ht="20.100000000000001" customHeight="1">
      <c r="A574" s="7" t="s">
        <v>738</v>
      </c>
      <c r="B574" s="6" t="s">
        <v>16</v>
      </c>
      <c r="C574" s="6" t="s">
        <v>623</v>
      </c>
      <c r="D574" s="6" t="s">
        <v>324</v>
      </c>
      <c r="E574" s="6" t="s">
        <v>20</v>
      </c>
      <c r="F574" s="6" t="s">
        <v>22</v>
      </c>
      <c r="G574" s="8">
        <v>15</v>
      </c>
      <c r="H574" s="92" t="s">
        <v>747</v>
      </c>
      <c r="I574" s="7"/>
      <c r="J574" s="92" t="s">
        <v>125</v>
      </c>
      <c r="K574" s="92" t="s">
        <v>126</v>
      </c>
      <c r="L574" s="6" t="s">
        <v>316</v>
      </c>
      <c r="M574" s="9">
        <v>0.4</v>
      </c>
      <c r="N574" s="9">
        <v>1692.0999999999979</v>
      </c>
      <c r="O574" s="9">
        <v>90.8</v>
      </c>
    </row>
    <row r="575" spans="1:15" ht="20.100000000000001" customHeight="1">
      <c r="A575" s="7" t="s">
        <v>738</v>
      </c>
      <c r="B575" s="6" t="s">
        <v>16</v>
      </c>
      <c r="C575" s="6" t="s">
        <v>361</v>
      </c>
      <c r="D575" s="6" t="s">
        <v>324</v>
      </c>
      <c r="E575" s="6" t="s">
        <v>20</v>
      </c>
      <c r="F575" s="6" t="s">
        <v>22</v>
      </c>
      <c r="G575" s="8">
        <v>15</v>
      </c>
      <c r="H575" s="92" t="s">
        <v>747</v>
      </c>
      <c r="I575" s="7"/>
      <c r="J575" s="92" t="s">
        <v>125</v>
      </c>
      <c r="K575" s="92" t="s">
        <v>126</v>
      </c>
      <c r="L575" s="6" t="s">
        <v>316</v>
      </c>
      <c r="M575" s="9">
        <v>0.5</v>
      </c>
      <c r="N575" s="9">
        <v>1692.5999999999979</v>
      </c>
      <c r="O575" s="9">
        <v>90.8</v>
      </c>
    </row>
    <row r="576" spans="1:15" ht="20.100000000000001" customHeight="1">
      <c r="A576" s="7" t="s">
        <v>738</v>
      </c>
      <c r="B576" s="6" t="s">
        <v>16</v>
      </c>
      <c r="C576" s="6" t="s">
        <v>748</v>
      </c>
      <c r="D576" s="6" t="s">
        <v>324</v>
      </c>
      <c r="E576" s="6" t="s">
        <v>20</v>
      </c>
      <c r="F576" s="6" t="s">
        <v>22</v>
      </c>
      <c r="G576" s="8">
        <v>15</v>
      </c>
      <c r="H576" s="92" t="s">
        <v>749</v>
      </c>
      <c r="I576" s="7"/>
      <c r="J576" s="92" t="s">
        <v>125</v>
      </c>
      <c r="K576" s="92" t="s">
        <v>126</v>
      </c>
      <c r="L576" s="6" t="s">
        <v>316</v>
      </c>
      <c r="M576" s="9">
        <v>0.4</v>
      </c>
      <c r="N576" s="9">
        <v>1692.999999999998</v>
      </c>
      <c r="O576" s="9">
        <v>90.8</v>
      </c>
    </row>
    <row r="577" spans="1:15" ht="20.100000000000001" customHeight="1">
      <c r="A577" s="7" t="s">
        <v>738</v>
      </c>
      <c r="B577" s="6" t="s">
        <v>16</v>
      </c>
      <c r="C577" s="6" t="s">
        <v>750</v>
      </c>
      <c r="D577" s="6" t="s">
        <v>359</v>
      </c>
      <c r="E577" s="6" t="s">
        <v>20</v>
      </c>
      <c r="F577" s="6" t="s">
        <v>22</v>
      </c>
      <c r="G577" s="8">
        <v>15</v>
      </c>
      <c r="H577" s="92" t="s">
        <v>751</v>
      </c>
      <c r="I577" s="7"/>
      <c r="J577" s="92" t="s">
        <v>125</v>
      </c>
      <c r="K577" s="92" t="s">
        <v>126</v>
      </c>
      <c r="L577" s="6" t="s">
        <v>316</v>
      </c>
      <c r="M577" s="9">
        <v>3.7</v>
      </c>
      <c r="N577" s="9">
        <v>1696.699999999998</v>
      </c>
      <c r="O577" s="9">
        <v>90.8</v>
      </c>
    </row>
    <row r="578" spans="1:15" ht="20.100000000000001" customHeight="1">
      <c r="A578" s="7" t="s">
        <v>738</v>
      </c>
      <c r="B578" s="6" t="s">
        <v>16</v>
      </c>
      <c r="C578" s="6" t="s">
        <v>54</v>
      </c>
      <c r="D578" s="6" t="s">
        <v>135</v>
      </c>
      <c r="E578" s="6" t="s">
        <v>20</v>
      </c>
      <c r="F578" s="6" t="s">
        <v>21</v>
      </c>
      <c r="G578" s="8">
        <v>15</v>
      </c>
      <c r="H578" s="92" t="s">
        <v>752</v>
      </c>
      <c r="I578" s="7"/>
      <c r="J578" s="92" t="s">
        <v>125</v>
      </c>
      <c r="K578" s="92" t="s">
        <v>126</v>
      </c>
      <c r="L578" s="6" t="s">
        <v>316</v>
      </c>
      <c r="M578" s="9">
        <v>8.1</v>
      </c>
      <c r="N578" s="9">
        <v>1704.7999999999979</v>
      </c>
      <c r="O578" s="9">
        <v>90.9</v>
      </c>
    </row>
    <row r="579" spans="1:15" ht="20.100000000000001" customHeight="1">
      <c r="A579" s="7" t="s">
        <v>738</v>
      </c>
      <c r="B579" s="6" t="s">
        <v>16</v>
      </c>
      <c r="C579" s="6" t="s">
        <v>45</v>
      </c>
      <c r="D579" s="6" t="s">
        <v>324</v>
      </c>
      <c r="E579" s="6" t="s">
        <v>20</v>
      </c>
      <c r="F579" s="6" t="s">
        <v>21</v>
      </c>
      <c r="G579" s="8">
        <v>15</v>
      </c>
      <c r="H579" s="92" t="s">
        <v>753</v>
      </c>
      <c r="I579" s="7"/>
      <c r="J579" s="92" t="s">
        <v>125</v>
      </c>
      <c r="K579" s="92" t="s">
        <v>126</v>
      </c>
      <c r="L579" s="6" t="s">
        <v>316</v>
      </c>
      <c r="M579" s="9">
        <v>0.4</v>
      </c>
      <c r="N579" s="9">
        <v>1705.199999999998</v>
      </c>
      <c r="O579" s="9">
        <v>90.9</v>
      </c>
    </row>
    <row r="580" spans="1:15" ht="20.100000000000001" customHeight="1">
      <c r="A580" s="7" t="s">
        <v>738</v>
      </c>
      <c r="B580" s="6" t="s">
        <v>16</v>
      </c>
      <c r="C580" s="6" t="s">
        <v>189</v>
      </c>
      <c r="D580" s="6" t="s">
        <v>359</v>
      </c>
      <c r="E580" s="6" t="s">
        <v>20</v>
      </c>
      <c r="F580" s="6" t="s">
        <v>21</v>
      </c>
      <c r="G580" s="8">
        <v>15</v>
      </c>
      <c r="H580" s="92" t="s">
        <v>654</v>
      </c>
      <c r="I580" s="7"/>
      <c r="J580" s="92" t="s">
        <v>125</v>
      </c>
      <c r="K580" s="92" t="s">
        <v>126</v>
      </c>
      <c r="L580" s="6" t="s">
        <v>316</v>
      </c>
      <c r="M580" s="9">
        <v>2.2000000000000002</v>
      </c>
      <c r="N580" s="9">
        <v>1707.399999999998</v>
      </c>
      <c r="O580" s="9">
        <v>90.9</v>
      </c>
    </row>
    <row r="581" spans="1:15" ht="20.100000000000001" customHeight="1">
      <c r="A581" s="7" t="s">
        <v>754</v>
      </c>
      <c r="B581" s="6" t="s">
        <v>19</v>
      </c>
      <c r="C581" s="6" t="s">
        <v>140</v>
      </c>
      <c r="D581" s="6" t="s">
        <v>324</v>
      </c>
      <c r="E581" s="6" t="s">
        <v>20</v>
      </c>
      <c r="F581" s="6" t="s">
        <v>22</v>
      </c>
      <c r="G581" s="8">
        <v>15</v>
      </c>
      <c r="H581" s="92" t="s">
        <v>545</v>
      </c>
      <c r="I581" s="7"/>
      <c r="J581" s="92" t="s">
        <v>125</v>
      </c>
      <c r="K581" s="92" t="s">
        <v>126</v>
      </c>
      <c r="L581" s="6" t="s">
        <v>316</v>
      </c>
      <c r="M581" s="9">
        <v>1.1000000000000001</v>
      </c>
      <c r="N581" s="9">
        <v>1708.499999999998</v>
      </c>
      <c r="O581" s="9">
        <v>91</v>
      </c>
    </row>
    <row r="582" spans="1:15" ht="20.100000000000001" customHeight="1">
      <c r="A582" s="7" t="s">
        <v>754</v>
      </c>
      <c r="B582" s="6" t="s">
        <v>19</v>
      </c>
      <c r="C582" s="6" t="s">
        <v>643</v>
      </c>
      <c r="D582" s="6" t="s">
        <v>138</v>
      </c>
      <c r="E582" s="6" t="s">
        <v>20</v>
      </c>
      <c r="F582" s="6" t="s">
        <v>21</v>
      </c>
      <c r="G582" s="8">
        <v>15</v>
      </c>
      <c r="H582" s="92" t="s">
        <v>217</v>
      </c>
      <c r="I582" s="7"/>
      <c r="J582" s="92" t="s">
        <v>125</v>
      </c>
      <c r="K582" s="92" t="s">
        <v>126</v>
      </c>
      <c r="L582" s="6" t="s">
        <v>316</v>
      </c>
      <c r="M582" s="9">
        <v>4.5999999999999996</v>
      </c>
      <c r="N582" s="9">
        <v>1713.0999999999979</v>
      </c>
      <c r="O582" s="9">
        <v>91.1</v>
      </c>
    </row>
    <row r="583" spans="1:15" ht="20.100000000000001" customHeight="1">
      <c r="A583" s="7" t="s">
        <v>754</v>
      </c>
      <c r="B583" s="6" t="s">
        <v>19</v>
      </c>
      <c r="C583" s="6" t="s">
        <v>755</v>
      </c>
      <c r="D583" s="6" t="s">
        <v>324</v>
      </c>
      <c r="E583" s="6" t="s">
        <v>20</v>
      </c>
      <c r="F583" s="6" t="s">
        <v>21</v>
      </c>
      <c r="G583" s="8">
        <v>15</v>
      </c>
      <c r="H583" s="92" t="s">
        <v>426</v>
      </c>
      <c r="I583" s="7"/>
      <c r="J583" s="92" t="s">
        <v>125</v>
      </c>
      <c r="K583" s="92" t="s">
        <v>126</v>
      </c>
      <c r="L583" s="6" t="s">
        <v>316</v>
      </c>
      <c r="M583" s="9">
        <v>0.3</v>
      </c>
      <c r="N583" s="9">
        <v>1713.3999999999978</v>
      </c>
      <c r="O583" s="9">
        <v>91.1</v>
      </c>
    </row>
    <row r="584" spans="1:15" ht="20.100000000000001" customHeight="1">
      <c r="A584" s="7" t="s">
        <v>754</v>
      </c>
      <c r="B584" s="6" t="s">
        <v>19</v>
      </c>
      <c r="C584" s="6" t="s">
        <v>701</v>
      </c>
      <c r="D584" s="6" t="s">
        <v>123</v>
      </c>
      <c r="E584" s="6" t="s">
        <v>20</v>
      </c>
      <c r="F584" s="6" t="s">
        <v>21</v>
      </c>
      <c r="G584" s="8">
        <v>15</v>
      </c>
      <c r="H584" s="92" t="s">
        <v>555</v>
      </c>
      <c r="I584" s="7"/>
      <c r="J584" s="92" t="s">
        <v>125</v>
      </c>
      <c r="K584" s="92" t="s">
        <v>126</v>
      </c>
      <c r="L584" s="6" t="s">
        <v>316</v>
      </c>
      <c r="M584" s="9">
        <v>4.0999999999999996</v>
      </c>
      <c r="N584" s="9">
        <v>1717.4999999999977</v>
      </c>
      <c r="O584" s="9">
        <v>91.1</v>
      </c>
    </row>
    <row r="585" spans="1:15" ht="20.100000000000001" customHeight="1">
      <c r="A585" s="7" t="s">
        <v>754</v>
      </c>
      <c r="B585" s="6" t="s">
        <v>19</v>
      </c>
      <c r="C585" s="6" t="s">
        <v>756</v>
      </c>
      <c r="D585" s="6" t="s">
        <v>324</v>
      </c>
      <c r="E585" s="6" t="s">
        <v>20</v>
      </c>
      <c r="F585" s="6" t="s">
        <v>22</v>
      </c>
      <c r="G585" s="8">
        <v>15</v>
      </c>
      <c r="H585" s="92" t="s">
        <v>426</v>
      </c>
      <c r="I585" s="7"/>
      <c r="J585" s="92" t="s">
        <v>125</v>
      </c>
      <c r="K585" s="92" t="s">
        <v>126</v>
      </c>
      <c r="L585" s="6" t="s">
        <v>316</v>
      </c>
      <c r="M585" s="9">
        <v>0.9</v>
      </c>
      <c r="N585" s="9">
        <v>1718.3999999999978</v>
      </c>
      <c r="O585" s="9">
        <v>91.1</v>
      </c>
    </row>
    <row r="586" spans="1:15" ht="20.100000000000001" customHeight="1">
      <c r="A586" s="7" t="s">
        <v>754</v>
      </c>
      <c r="B586" s="6" t="s">
        <v>19</v>
      </c>
      <c r="C586" s="6" t="s">
        <v>198</v>
      </c>
      <c r="D586" s="6" t="s">
        <v>123</v>
      </c>
      <c r="E586" s="6" t="s">
        <v>20</v>
      </c>
      <c r="F586" s="6" t="s">
        <v>21</v>
      </c>
      <c r="G586" s="8">
        <v>15</v>
      </c>
      <c r="H586" s="92" t="s">
        <v>665</v>
      </c>
      <c r="I586" s="7"/>
      <c r="J586" s="92" t="s">
        <v>125</v>
      </c>
      <c r="K586" s="92" t="s">
        <v>126</v>
      </c>
      <c r="L586" s="6" t="s">
        <v>316</v>
      </c>
      <c r="M586" s="9">
        <v>3.8</v>
      </c>
      <c r="N586" s="9">
        <v>1722.1999999999978</v>
      </c>
      <c r="O586" s="9">
        <v>91.2</v>
      </c>
    </row>
    <row r="587" spans="1:15" ht="20.100000000000001" customHeight="1">
      <c r="A587" s="7" t="s">
        <v>754</v>
      </c>
      <c r="B587" s="6" t="s">
        <v>19</v>
      </c>
      <c r="C587" s="6" t="s">
        <v>531</v>
      </c>
      <c r="D587" s="6" t="s">
        <v>324</v>
      </c>
      <c r="E587" s="6" t="s">
        <v>20</v>
      </c>
      <c r="F587" s="6" t="s">
        <v>21</v>
      </c>
      <c r="G587" s="8">
        <v>15</v>
      </c>
      <c r="H587" s="92" t="s">
        <v>757</v>
      </c>
      <c r="I587" s="7"/>
      <c r="J587" s="92" t="s">
        <v>125</v>
      </c>
      <c r="K587" s="92" t="s">
        <v>126</v>
      </c>
      <c r="L587" s="6" t="s">
        <v>316</v>
      </c>
      <c r="M587" s="9">
        <v>0.8</v>
      </c>
      <c r="N587" s="9">
        <v>1722.9999999999977</v>
      </c>
      <c r="O587" s="9">
        <v>91.2</v>
      </c>
    </row>
    <row r="588" spans="1:15" ht="20.100000000000001" customHeight="1">
      <c r="A588" s="7" t="s">
        <v>754</v>
      </c>
      <c r="B588" s="6" t="s">
        <v>19</v>
      </c>
      <c r="C588" s="6" t="s">
        <v>758</v>
      </c>
      <c r="D588" s="6" t="s">
        <v>324</v>
      </c>
      <c r="E588" s="6" t="s">
        <v>20</v>
      </c>
      <c r="F588" s="6" t="s">
        <v>21</v>
      </c>
      <c r="G588" s="8">
        <v>15</v>
      </c>
      <c r="H588" s="92" t="s">
        <v>669</v>
      </c>
      <c r="I588" s="7"/>
      <c r="J588" s="92" t="s">
        <v>125</v>
      </c>
      <c r="K588" s="92" t="s">
        <v>126</v>
      </c>
      <c r="L588" s="6" t="s">
        <v>316</v>
      </c>
      <c r="M588" s="9">
        <v>1.6</v>
      </c>
      <c r="N588" s="9">
        <v>1724.5999999999976</v>
      </c>
      <c r="O588" s="9">
        <v>91.2</v>
      </c>
    </row>
    <row r="589" spans="1:15" ht="20.100000000000001" customHeight="1">
      <c r="A589" s="7" t="s">
        <v>754</v>
      </c>
      <c r="B589" s="6" t="s">
        <v>19</v>
      </c>
      <c r="C589" s="6" t="s">
        <v>748</v>
      </c>
      <c r="D589" s="6" t="s">
        <v>324</v>
      </c>
      <c r="E589" s="6" t="s">
        <v>20</v>
      </c>
      <c r="F589" s="6" t="s">
        <v>22</v>
      </c>
      <c r="G589" s="8">
        <v>15</v>
      </c>
      <c r="H589" s="92" t="s">
        <v>759</v>
      </c>
      <c r="I589" s="7"/>
      <c r="J589" s="92" t="s">
        <v>125</v>
      </c>
      <c r="K589" s="92" t="s">
        <v>126</v>
      </c>
      <c r="L589" s="6" t="s">
        <v>316</v>
      </c>
      <c r="M589" s="9">
        <v>1.4</v>
      </c>
      <c r="N589" s="9">
        <v>1725.9999999999977</v>
      </c>
      <c r="O589" s="9">
        <v>91.2</v>
      </c>
    </row>
    <row r="590" spans="1:15" ht="20.100000000000001" customHeight="1">
      <c r="A590" s="7" t="s">
        <v>754</v>
      </c>
      <c r="B590" s="6" t="s">
        <v>19</v>
      </c>
      <c r="C590" s="6" t="s">
        <v>760</v>
      </c>
      <c r="D590" s="6" t="s">
        <v>324</v>
      </c>
      <c r="E590" s="6" t="s">
        <v>20</v>
      </c>
      <c r="F590" s="6" t="s">
        <v>22</v>
      </c>
      <c r="G590" s="8">
        <v>15</v>
      </c>
      <c r="H590" s="92" t="s">
        <v>761</v>
      </c>
      <c r="I590" s="7"/>
      <c r="J590" s="92" t="s">
        <v>125</v>
      </c>
      <c r="K590" s="92" t="s">
        <v>126</v>
      </c>
      <c r="L590" s="6" t="s">
        <v>316</v>
      </c>
      <c r="M590" s="9">
        <v>1.3</v>
      </c>
      <c r="N590" s="9">
        <v>1727.2999999999977</v>
      </c>
      <c r="O590" s="9">
        <v>91.2</v>
      </c>
    </row>
    <row r="591" spans="1:15" ht="20.100000000000001" customHeight="1">
      <c r="A591" s="7" t="s">
        <v>754</v>
      </c>
      <c r="B591" s="6" t="s">
        <v>19</v>
      </c>
      <c r="C591" s="6" t="s">
        <v>762</v>
      </c>
      <c r="D591" s="6" t="s">
        <v>138</v>
      </c>
      <c r="E591" s="6" t="s">
        <v>20</v>
      </c>
      <c r="F591" s="6" t="s">
        <v>21</v>
      </c>
      <c r="G591" s="8">
        <v>15</v>
      </c>
      <c r="H591" s="92" t="s">
        <v>763</v>
      </c>
      <c r="I591" s="7"/>
      <c r="J591" s="92" t="s">
        <v>125</v>
      </c>
      <c r="K591" s="92" t="s">
        <v>126</v>
      </c>
      <c r="L591" s="6" t="s">
        <v>316</v>
      </c>
      <c r="M591" s="9">
        <v>4.4000000000000004</v>
      </c>
      <c r="N591" s="9">
        <v>1731.6999999999978</v>
      </c>
      <c r="O591" s="9">
        <v>91.3</v>
      </c>
    </row>
    <row r="592" spans="1:15" ht="20.100000000000001" customHeight="1">
      <c r="A592" s="7" t="s">
        <v>754</v>
      </c>
      <c r="B592" s="6" t="s">
        <v>19</v>
      </c>
      <c r="C592" s="6" t="s">
        <v>58</v>
      </c>
      <c r="D592" s="6" t="s">
        <v>138</v>
      </c>
      <c r="E592" s="6" t="s">
        <v>20</v>
      </c>
      <c r="F592" s="6" t="s">
        <v>22</v>
      </c>
      <c r="G592" s="8">
        <v>15</v>
      </c>
      <c r="H592" s="92" t="s">
        <v>764</v>
      </c>
      <c r="I592" s="7"/>
      <c r="J592" s="92" t="s">
        <v>125</v>
      </c>
      <c r="K592" s="92" t="s">
        <v>126</v>
      </c>
      <c r="L592" s="6" t="s">
        <v>316</v>
      </c>
      <c r="M592" s="9">
        <v>4</v>
      </c>
      <c r="N592" s="9">
        <v>1735.6999999999978</v>
      </c>
      <c r="O592" s="9">
        <v>91.3</v>
      </c>
    </row>
    <row r="593" spans="1:15" ht="20.100000000000001" customHeight="1">
      <c r="A593" s="7" t="s">
        <v>754</v>
      </c>
      <c r="B593" s="6" t="s">
        <v>19</v>
      </c>
      <c r="C593" s="6" t="s">
        <v>58</v>
      </c>
      <c r="D593" s="6" t="s">
        <v>324</v>
      </c>
      <c r="E593" s="6" t="s">
        <v>20</v>
      </c>
      <c r="F593" s="6" t="s">
        <v>22</v>
      </c>
      <c r="G593" s="8">
        <v>15</v>
      </c>
      <c r="H593" s="92" t="s">
        <v>765</v>
      </c>
      <c r="I593" s="7"/>
      <c r="J593" s="92" t="s">
        <v>125</v>
      </c>
      <c r="K593" s="92" t="s">
        <v>126</v>
      </c>
      <c r="L593" s="6" t="s">
        <v>316</v>
      </c>
      <c r="M593" s="9">
        <v>2.4</v>
      </c>
      <c r="N593" s="9">
        <v>1738.0999999999979</v>
      </c>
      <c r="O593" s="9">
        <v>91.4</v>
      </c>
    </row>
    <row r="594" spans="1:15" ht="20.100000000000001" hidden="1" customHeight="1">
      <c r="A594" s="7" t="s">
        <v>754</v>
      </c>
      <c r="B594" s="6" t="s">
        <v>19</v>
      </c>
      <c r="C594" s="6" t="s">
        <v>565</v>
      </c>
      <c r="D594" s="6" t="s">
        <v>359</v>
      </c>
      <c r="E594" s="6" t="s">
        <v>17</v>
      </c>
      <c r="F594" s="6"/>
      <c r="G594" s="8">
        <v>60</v>
      </c>
      <c r="H594" s="92" t="s">
        <v>568</v>
      </c>
      <c r="I594" s="7"/>
      <c r="J594" s="92" t="s">
        <v>125</v>
      </c>
      <c r="K594" s="92" t="s">
        <v>126</v>
      </c>
      <c r="L594" s="6" t="s">
        <v>127</v>
      </c>
      <c r="M594" s="9">
        <v>2.2000000000000002</v>
      </c>
      <c r="N594" s="9">
        <v>1740.2999999999979</v>
      </c>
      <c r="O594" s="9">
        <v>91.4</v>
      </c>
    </row>
    <row r="595" spans="1:15" ht="20.100000000000001" customHeight="1">
      <c r="A595" s="7" t="s">
        <v>754</v>
      </c>
      <c r="B595" s="6" t="s">
        <v>19</v>
      </c>
      <c r="C595" s="6" t="s">
        <v>712</v>
      </c>
      <c r="D595" s="6" t="s">
        <v>324</v>
      </c>
      <c r="E595" s="6" t="s">
        <v>20</v>
      </c>
      <c r="F595" s="6" t="s">
        <v>21</v>
      </c>
      <c r="G595" s="8">
        <v>15</v>
      </c>
      <c r="H595" s="92" t="s">
        <v>753</v>
      </c>
      <c r="I595" s="7"/>
      <c r="J595" s="92" t="s">
        <v>125</v>
      </c>
      <c r="K595" s="92" t="s">
        <v>126</v>
      </c>
      <c r="L595" s="6" t="s">
        <v>316</v>
      </c>
      <c r="M595" s="9">
        <v>0.8</v>
      </c>
      <c r="N595" s="9">
        <v>1741.0999999999979</v>
      </c>
      <c r="O595" s="9">
        <v>91.4</v>
      </c>
    </row>
    <row r="596" spans="1:15" ht="20.100000000000001" customHeight="1">
      <c r="A596" s="7" t="s">
        <v>754</v>
      </c>
      <c r="B596" s="6" t="s">
        <v>19</v>
      </c>
      <c r="C596" s="6" t="s">
        <v>18</v>
      </c>
      <c r="D596" s="6" t="s">
        <v>135</v>
      </c>
      <c r="E596" s="6" t="s">
        <v>20</v>
      </c>
      <c r="F596" s="6" t="s">
        <v>21</v>
      </c>
      <c r="G596" s="8">
        <v>15</v>
      </c>
      <c r="H596" s="92" t="s">
        <v>224</v>
      </c>
      <c r="I596" s="7"/>
      <c r="J596" s="92" t="s">
        <v>125</v>
      </c>
      <c r="K596" s="92" t="s">
        <v>126</v>
      </c>
      <c r="L596" s="6" t="s">
        <v>316</v>
      </c>
      <c r="M596" s="9">
        <v>4.9000000000000004</v>
      </c>
      <c r="N596" s="9">
        <v>1745.999999999998</v>
      </c>
      <c r="O596" s="9">
        <v>91.4</v>
      </c>
    </row>
    <row r="597" spans="1:15" ht="20.100000000000001" customHeight="1">
      <c r="A597" s="7" t="s">
        <v>754</v>
      </c>
      <c r="B597" s="6" t="s">
        <v>19</v>
      </c>
      <c r="C597" s="6" t="s">
        <v>766</v>
      </c>
      <c r="D597" s="6" t="s">
        <v>359</v>
      </c>
      <c r="E597" s="6" t="s">
        <v>20</v>
      </c>
      <c r="F597" s="6" t="s">
        <v>22</v>
      </c>
      <c r="G597" s="8">
        <v>15</v>
      </c>
      <c r="H597" s="92" t="s">
        <v>767</v>
      </c>
      <c r="I597" s="7"/>
      <c r="J597" s="92" t="s">
        <v>125</v>
      </c>
      <c r="K597" s="92" t="s">
        <v>126</v>
      </c>
      <c r="L597" s="6" t="s">
        <v>316</v>
      </c>
      <c r="M597" s="9">
        <v>0.9</v>
      </c>
      <c r="N597" s="9">
        <v>1746.899999999998</v>
      </c>
      <c r="O597" s="9">
        <v>91.4</v>
      </c>
    </row>
    <row r="598" spans="1:15" ht="20.100000000000001" customHeight="1">
      <c r="A598" s="7" t="s">
        <v>768</v>
      </c>
      <c r="B598" s="6" t="s">
        <v>33</v>
      </c>
      <c r="C598" s="6" t="s">
        <v>769</v>
      </c>
      <c r="D598" s="6" t="s">
        <v>359</v>
      </c>
      <c r="E598" s="6" t="s">
        <v>20</v>
      </c>
      <c r="F598" s="6" t="s">
        <v>21</v>
      </c>
      <c r="G598" s="8">
        <v>15</v>
      </c>
      <c r="H598" s="92" t="s">
        <v>500</v>
      </c>
      <c r="I598" s="7"/>
      <c r="J598" s="92" t="s">
        <v>125</v>
      </c>
      <c r="K598" s="92" t="s">
        <v>126</v>
      </c>
      <c r="L598" s="6" t="s">
        <v>316</v>
      </c>
      <c r="M598" s="9">
        <v>3.8</v>
      </c>
      <c r="N598" s="9">
        <v>1750.699999999998</v>
      </c>
      <c r="O598" s="9">
        <v>91.4</v>
      </c>
    </row>
    <row r="599" spans="1:15" ht="20.100000000000001" customHeight="1">
      <c r="A599" s="7" t="s">
        <v>768</v>
      </c>
      <c r="B599" s="6" t="s">
        <v>33</v>
      </c>
      <c r="C599" s="6" t="s">
        <v>770</v>
      </c>
      <c r="D599" s="6" t="s">
        <v>138</v>
      </c>
      <c r="E599" s="6" t="s">
        <v>20</v>
      </c>
      <c r="F599" s="6" t="s">
        <v>21</v>
      </c>
      <c r="G599" s="8">
        <v>15</v>
      </c>
      <c r="H599" s="92" t="s">
        <v>329</v>
      </c>
      <c r="I599" s="7"/>
      <c r="J599" s="92" t="s">
        <v>125</v>
      </c>
      <c r="K599" s="92" t="s">
        <v>126</v>
      </c>
      <c r="L599" s="6" t="s">
        <v>316</v>
      </c>
      <c r="M599" s="9">
        <v>0.5</v>
      </c>
      <c r="N599" s="9">
        <v>1751.199999999998</v>
      </c>
      <c r="O599" s="9">
        <v>91.4</v>
      </c>
    </row>
    <row r="600" spans="1:15" ht="20.100000000000001" customHeight="1">
      <c r="A600" s="7" t="s">
        <v>768</v>
      </c>
      <c r="B600" s="6" t="s">
        <v>33</v>
      </c>
      <c r="C600" s="6" t="s">
        <v>407</v>
      </c>
      <c r="D600" s="6" t="s">
        <v>138</v>
      </c>
      <c r="E600" s="6" t="s">
        <v>20</v>
      </c>
      <c r="F600" s="6" t="s">
        <v>21</v>
      </c>
      <c r="G600" s="8">
        <v>15</v>
      </c>
      <c r="H600" s="92" t="s">
        <v>173</v>
      </c>
      <c r="I600" s="7"/>
      <c r="J600" s="92" t="s">
        <v>125</v>
      </c>
      <c r="K600" s="92" t="s">
        <v>126</v>
      </c>
      <c r="L600" s="6" t="s">
        <v>316</v>
      </c>
      <c r="M600" s="9">
        <v>1.2</v>
      </c>
      <c r="N600" s="9">
        <v>1752.399999999998</v>
      </c>
      <c r="O600" s="9">
        <v>91.4</v>
      </c>
    </row>
    <row r="601" spans="1:15" ht="20.100000000000001" customHeight="1">
      <c r="A601" s="7" t="s">
        <v>768</v>
      </c>
      <c r="B601" s="6" t="s">
        <v>33</v>
      </c>
      <c r="C601" s="6" t="s">
        <v>523</v>
      </c>
      <c r="D601" s="6" t="s">
        <v>138</v>
      </c>
      <c r="E601" s="6" t="s">
        <v>20</v>
      </c>
      <c r="F601" s="6" t="s">
        <v>21</v>
      </c>
      <c r="G601" s="8">
        <v>15</v>
      </c>
      <c r="H601" s="92" t="s">
        <v>173</v>
      </c>
      <c r="I601" s="7"/>
      <c r="J601" s="92" t="s">
        <v>125</v>
      </c>
      <c r="K601" s="92" t="s">
        <v>126</v>
      </c>
      <c r="L601" s="6" t="s">
        <v>316</v>
      </c>
      <c r="M601" s="9">
        <v>1.3</v>
      </c>
      <c r="N601" s="9">
        <v>1753.699999999998</v>
      </c>
      <c r="O601" s="9">
        <v>91.4</v>
      </c>
    </row>
    <row r="602" spans="1:15" ht="20.100000000000001" customHeight="1">
      <c r="A602" s="7" t="s">
        <v>768</v>
      </c>
      <c r="B602" s="6" t="s">
        <v>33</v>
      </c>
      <c r="C602" s="6" t="s">
        <v>771</v>
      </c>
      <c r="D602" s="6" t="s">
        <v>324</v>
      </c>
      <c r="E602" s="6" t="s">
        <v>20</v>
      </c>
      <c r="F602" s="6" t="s">
        <v>21</v>
      </c>
      <c r="G602" s="8">
        <v>15</v>
      </c>
      <c r="H602" s="92" t="s">
        <v>592</v>
      </c>
      <c r="I602" s="7"/>
      <c r="J602" s="92" t="s">
        <v>125</v>
      </c>
      <c r="K602" s="92" t="s">
        <v>126</v>
      </c>
      <c r="L602" s="6" t="s">
        <v>316</v>
      </c>
      <c r="M602" s="9">
        <v>0.5</v>
      </c>
      <c r="N602" s="9">
        <v>1754.199999999998</v>
      </c>
      <c r="O602" s="9">
        <v>91.4</v>
      </c>
    </row>
    <row r="603" spans="1:15" ht="20.100000000000001" customHeight="1">
      <c r="A603" s="7" t="s">
        <v>768</v>
      </c>
      <c r="B603" s="6" t="s">
        <v>33</v>
      </c>
      <c r="C603" s="6" t="s">
        <v>704</v>
      </c>
      <c r="D603" s="6" t="s">
        <v>138</v>
      </c>
      <c r="E603" s="6" t="s">
        <v>20</v>
      </c>
      <c r="F603" s="6" t="s">
        <v>21</v>
      </c>
      <c r="G603" s="8">
        <v>15</v>
      </c>
      <c r="H603" s="92" t="s">
        <v>149</v>
      </c>
      <c r="I603" s="7"/>
      <c r="J603" s="92" t="s">
        <v>125</v>
      </c>
      <c r="K603" s="92" t="s">
        <v>126</v>
      </c>
      <c r="L603" s="6" t="s">
        <v>316</v>
      </c>
      <c r="M603" s="9">
        <v>1</v>
      </c>
      <c r="N603" s="9">
        <v>1755.199999999998</v>
      </c>
      <c r="O603" s="9">
        <v>91.4</v>
      </c>
    </row>
    <row r="604" spans="1:15" ht="20.100000000000001" customHeight="1">
      <c r="A604" s="7" t="s">
        <v>768</v>
      </c>
      <c r="B604" s="6" t="s">
        <v>33</v>
      </c>
      <c r="C604" s="6" t="s">
        <v>772</v>
      </c>
      <c r="D604" s="6" t="s">
        <v>135</v>
      </c>
      <c r="E604" s="6" t="s">
        <v>20</v>
      </c>
      <c r="F604" s="6" t="s">
        <v>21</v>
      </c>
      <c r="G604" s="8">
        <v>15</v>
      </c>
      <c r="H604" s="92" t="s">
        <v>290</v>
      </c>
      <c r="I604" s="7"/>
      <c r="J604" s="92" t="s">
        <v>125</v>
      </c>
      <c r="K604" s="92" t="s">
        <v>126</v>
      </c>
      <c r="L604" s="6" t="s">
        <v>316</v>
      </c>
      <c r="M604" s="9">
        <v>7.3</v>
      </c>
      <c r="N604" s="9">
        <v>1762.499999999998</v>
      </c>
      <c r="O604" s="9">
        <v>91.4</v>
      </c>
    </row>
    <row r="605" spans="1:15" ht="20.100000000000001" customHeight="1">
      <c r="A605" s="7" t="s">
        <v>768</v>
      </c>
      <c r="B605" s="6" t="s">
        <v>33</v>
      </c>
      <c r="C605" s="6" t="s">
        <v>240</v>
      </c>
      <c r="D605" s="6" t="s">
        <v>138</v>
      </c>
      <c r="E605" s="6" t="s">
        <v>20</v>
      </c>
      <c r="F605" s="6" t="s">
        <v>21</v>
      </c>
      <c r="G605" s="8">
        <v>15</v>
      </c>
      <c r="H605" s="92" t="s">
        <v>371</v>
      </c>
      <c r="I605" s="7"/>
      <c r="J605" s="92" t="s">
        <v>125</v>
      </c>
      <c r="K605" s="92" t="s">
        <v>126</v>
      </c>
      <c r="L605" s="6" t="s">
        <v>316</v>
      </c>
      <c r="M605" s="9">
        <v>2.6</v>
      </c>
      <c r="N605" s="9">
        <v>1765.0999999999979</v>
      </c>
      <c r="O605" s="9">
        <v>91.4</v>
      </c>
    </row>
    <row r="606" spans="1:15" ht="20.100000000000001" customHeight="1">
      <c r="A606" s="7" t="s">
        <v>768</v>
      </c>
      <c r="B606" s="6" t="s">
        <v>33</v>
      </c>
      <c r="C606" s="6" t="s">
        <v>162</v>
      </c>
      <c r="D606" s="6" t="s">
        <v>359</v>
      </c>
      <c r="E606" s="6" t="s">
        <v>20</v>
      </c>
      <c r="F606" s="6" t="s">
        <v>22</v>
      </c>
      <c r="G606" s="8">
        <v>15</v>
      </c>
      <c r="H606" s="92" t="s">
        <v>773</v>
      </c>
      <c r="I606" s="7"/>
      <c r="J606" s="92" t="s">
        <v>125</v>
      </c>
      <c r="K606" s="92" t="s">
        <v>126</v>
      </c>
      <c r="L606" s="6" t="s">
        <v>316</v>
      </c>
      <c r="M606" s="9">
        <v>1.6</v>
      </c>
      <c r="N606" s="9">
        <v>1766.6999999999978</v>
      </c>
      <c r="O606" s="9">
        <v>91.4</v>
      </c>
    </row>
    <row r="607" spans="1:15" ht="20.100000000000001" customHeight="1">
      <c r="A607" s="7" t="s">
        <v>774</v>
      </c>
      <c r="B607" s="6" t="s">
        <v>53</v>
      </c>
      <c r="C607" s="6" t="s">
        <v>405</v>
      </c>
      <c r="D607" s="6" t="s">
        <v>123</v>
      </c>
      <c r="E607" s="6" t="s">
        <v>20</v>
      </c>
      <c r="F607" s="6" t="s">
        <v>21</v>
      </c>
      <c r="G607" s="8">
        <v>15</v>
      </c>
      <c r="H607" s="92" t="s">
        <v>336</v>
      </c>
      <c r="I607" s="7"/>
      <c r="J607" s="92" t="s">
        <v>125</v>
      </c>
      <c r="K607" s="92" t="s">
        <v>126</v>
      </c>
      <c r="L607" s="6" t="s">
        <v>316</v>
      </c>
      <c r="M607" s="9">
        <v>1.1000000000000001</v>
      </c>
      <c r="N607" s="9">
        <v>1767.7999999999977</v>
      </c>
      <c r="O607" s="9">
        <v>91.4</v>
      </c>
    </row>
    <row r="608" spans="1:15" ht="20.100000000000001" customHeight="1">
      <c r="A608" s="7" t="s">
        <v>774</v>
      </c>
      <c r="B608" s="6" t="s">
        <v>53</v>
      </c>
      <c r="C608" s="6" t="s">
        <v>576</v>
      </c>
      <c r="D608" s="6" t="s">
        <v>138</v>
      </c>
      <c r="E608" s="6" t="s">
        <v>20</v>
      </c>
      <c r="F608" s="6" t="s">
        <v>21</v>
      </c>
      <c r="G608" s="8">
        <v>15</v>
      </c>
      <c r="H608" s="92" t="s">
        <v>173</v>
      </c>
      <c r="I608" s="7"/>
      <c r="J608" s="92" t="s">
        <v>125</v>
      </c>
      <c r="K608" s="92" t="s">
        <v>126</v>
      </c>
      <c r="L608" s="6" t="s">
        <v>316</v>
      </c>
      <c r="M608" s="9">
        <v>1</v>
      </c>
      <c r="N608" s="9">
        <v>1768.7999999999977</v>
      </c>
      <c r="O608" s="9">
        <v>91.4</v>
      </c>
    </row>
    <row r="609" spans="1:15" ht="20.100000000000001" customHeight="1">
      <c r="A609" s="7" t="s">
        <v>774</v>
      </c>
      <c r="B609" s="6" t="s">
        <v>53</v>
      </c>
      <c r="C609" s="6" t="s">
        <v>554</v>
      </c>
      <c r="D609" s="6" t="s">
        <v>359</v>
      </c>
      <c r="E609" s="6" t="s">
        <v>20</v>
      </c>
      <c r="F609" s="6" t="s">
        <v>21</v>
      </c>
      <c r="G609" s="8">
        <v>15</v>
      </c>
      <c r="H609" s="92" t="s">
        <v>718</v>
      </c>
      <c r="I609" s="7"/>
      <c r="J609" s="92" t="s">
        <v>125</v>
      </c>
      <c r="K609" s="92" t="s">
        <v>126</v>
      </c>
      <c r="L609" s="6" t="s">
        <v>316</v>
      </c>
      <c r="M609" s="9">
        <v>0.5</v>
      </c>
      <c r="N609" s="9">
        <v>1769.2999999999977</v>
      </c>
      <c r="O609" s="9">
        <v>91.4</v>
      </c>
    </row>
    <row r="610" spans="1:15" ht="20.100000000000001" customHeight="1">
      <c r="A610" s="7" t="s">
        <v>774</v>
      </c>
      <c r="B610" s="6" t="s">
        <v>53</v>
      </c>
      <c r="C610" s="6" t="s">
        <v>590</v>
      </c>
      <c r="D610" s="6" t="s">
        <v>123</v>
      </c>
      <c r="E610" s="6" t="s">
        <v>20</v>
      </c>
      <c r="F610" s="6" t="s">
        <v>21</v>
      </c>
      <c r="G610" s="8">
        <v>15</v>
      </c>
      <c r="H610" s="92" t="s">
        <v>345</v>
      </c>
      <c r="I610" s="7"/>
      <c r="J610" s="92" t="s">
        <v>125</v>
      </c>
      <c r="K610" s="92" t="s">
        <v>126</v>
      </c>
      <c r="L610" s="6" t="s">
        <v>316</v>
      </c>
      <c r="M610" s="9">
        <v>2.2000000000000002</v>
      </c>
      <c r="N610" s="9">
        <v>1771.4999999999977</v>
      </c>
      <c r="O610" s="9">
        <v>91.4</v>
      </c>
    </row>
    <row r="611" spans="1:15" ht="20.100000000000001" customHeight="1">
      <c r="A611" s="7" t="s">
        <v>774</v>
      </c>
      <c r="B611" s="6" t="s">
        <v>53</v>
      </c>
      <c r="C611" s="6" t="s">
        <v>300</v>
      </c>
      <c r="D611" s="6" t="s">
        <v>138</v>
      </c>
      <c r="E611" s="6" t="s">
        <v>20</v>
      </c>
      <c r="F611" s="6" t="s">
        <v>21</v>
      </c>
      <c r="G611" s="8">
        <v>15</v>
      </c>
      <c r="H611" s="92" t="s">
        <v>149</v>
      </c>
      <c r="I611" s="7"/>
      <c r="J611" s="92" t="s">
        <v>125</v>
      </c>
      <c r="K611" s="92" t="s">
        <v>126</v>
      </c>
      <c r="L611" s="6" t="s">
        <v>316</v>
      </c>
      <c r="M611" s="9">
        <v>1.2</v>
      </c>
      <c r="N611" s="9">
        <v>1772.6999999999978</v>
      </c>
      <c r="O611" s="9">
        <v>91.4</v>
      </c>
    </row>
    <row r="612" spans="1:15" ht="20.100000000000001" customHeight="1">
      <c r="A612" s="7" t="s">
        <v>774</v>
      </c>
      <c r="B612" s="6" t="s">
        <v>53</v>
      </c>
      <c r="C612" s="6" t="s">
        <v>608</v>
      </c>
      <c r="D612" s="6" t="s">
        <v>123</v>
      </c>
      <c r="E612" s="6" t="s">
        <v>20</v>
      </c>
      <c r="F612" s="6" t="s">
        <v>21</v>
      </c>
      <c r="G612" s="8">
        <v>15</v>
      </c>
      <c r="H612" s="92" t="s">
        <v>362</v>
      </c>
      <c r="I612" s="7"/>
      <c r="J612" s="92" t="s">
        <v>125</v>
      </c>
      <c r="K612" s="92" t="s">
        <v>126</v>
      </c>
      <c r="L612" s="6" t="s">
        <v>316</v>
      </c>
      <c r="M612" s="9">
        <v>1.3</v>
      </c>
      <c r="N612" s="9">
        <v>1773.9999999999977</v>
      </c>
      <c r="O612" s="9">
        <v>91.4</v>
      </c>
    </row>
    <row r="613" spans="1:15" ht="20.100000000000001" customHeight="1">
      <c r="A613" s="7" t="s">
        <v>774</v>
      </c>
      <c r="B613" s="6" t="s">
        <v>53</v>
      </c>
      <c r="C613" s="6" t="s">
        <v>37</v>
      </c>
      <c r="D613" s="6" t="s">
        <v>138</v>
      </c>
      <c r="E613" s="6" t="s">
        <v>20</v>
      </c>
      <c r="F613" s="6" t="s">
        <v>21</v>
      </c>
      <c r="G613" s="8">
        <v>15</v>
      </c>
      <c r="H613" s="92" t="s">
        <v>237</v>
      </c>
      <c r="I613" s="7"/>
      <c r="J613" s="92" t="s">
        <v>125</v>
      </c>
      <c r="K613" s="92" t="s">
        <v>126</v>
      </c>
      <c r="L613" s="6" t="s">
        <v>316</v>
      </c>
      <c r="M613" s="9">
        <v>2.2999999999999998</v>
      </c>
      <c r="N613" s="9">
        <v>1776.2999999999977</v>
      </c>
      <c r="O613" s="9">
        <v>91.4</v>
      </c>
    </row>
    <row r="614" spans="1:15" ht="20.100000000000001" customHeight="1">
      <c r="A614" s="7" t="s">
        <v>774</v>
      </c>
      <c r="B614" s="6" t="s">
        <v>53</v>
      </c>
      <c r="C614" s="6" t="s">
        <v>762</v>
      </c>
      <c r="D614" s="6" t="s">
        <v>138</v>
      </c>
      <c r="E614" s="6" t="s">
        <v>20</v>
      </c>
      <c r="F614" s="6" t="s">
        <v>21</v>
      </c>
      <c r="G614" s="8">
        <v>15</v>
      </c>
      <c r="H614" s="92" t="s">
        <v>775</v>
      </c>
      <c r="I614" s="7"/>
      <c r="J614" s="92" t="s">
        <v>125</v>
      </c>
      <c r="K614" s="92" t="s">
        <v>126</v>
      </c>
      <c r="L614" s="6" t="s">
        <v>316</v>
      </c>
      <c r="M614" s="9">
        <v>2.8</v>
      </c>
      <c r="N614" s="9">
        <v>1779.0999999999976</v>
      </c>
      <c r="O614" s="9">
        <v>91.4</v>
      </c>
    </row>
    <row r="615" spans="1:15" ht="20.100000000000001" customHeight="1">
      <c r="A615" s="7" t="s">
        <v>774</v>
      </c>
      <c r="B615" s="6" t="s">
        <v>53</v>
      </c>
      <c r="C615" s="6" t="s">
        <v>776</v>
      </c>
      <c r="D615" s="6" t="s">
        <v>324</v>
      </c>
      <c r="E615" s="6" t="s">
        <v>20</v>
      </c>
      <c r="F615" s="6" t="s">
        <v>21</v>
      </c>
      <c r="G615" s="8">
        <v>15</v>
      </c>
      <c r="H615" s="92" t="s">
        <v>417</v>
      </c>
      <c r="I615" s="7"/>
      <c r="J615" s="92" t="s">
        <v>125</v>
      </c>
      <c r="K615" s="92" t="s">
        <v>126</v>
      </c>
      <c r="L615" s="6" t="s">
        <v>316</v>
      </c>
      <c r="M615" s="9">
        <v>4.3</v>
      </c>
      <c r="N615" s="9">
        <v>1783.3999999999976</v>
      </c>
      <c r="O615" s="9">
        <v>91.4</v>
      </c>
    </row>
    <row r="616" spans="1:15" ht="20.100000000000001" customHeight="1">
      <c r="A616" s="7" t="s">
        <v>774</v>
      </c>
      <c r="B616" s="6" t="s">
        <v>53</v>
      </c>
      <c r="C616" s="6" t="s">
        <v>777</v>
      </c>
      <c r="D616" s="6" t="s">
        <v>138</v>
      </c>
      <c r="E616" s="6" t="s">
        <v>20</v>
      </c>
      <c r="F616" s="6" t="s">
        <v>21</v>
      </c>
      <c r="G616" s="8">
        <v>15</v>
      </c>
      <c r="H616" s="92" t="s">
        <v>778</v>
      </c>
      <c r="I616" s="7"/>
      <c r="J616" s="92" t="s">
        <v>125</v>
      </c>
      <c r="K616" s="92" t="s">
        <v>126</v>
      </c>
      <c r="L616" s="6" t="s">
        <v>316</v>
      </c>
      <c r="M616" s="9">
        <v>9.3000000000000007</v>
      </c>
      <c r="N616" s="9">
        <v>1792.6999999999975</v>
      </c>
      <c r="O616" s="9">
        <v>91.4</v>
      </c>
    </row>
    <row r="617" spans="1:15" ht="20.100000000000001" customHeight="1">
      <c r="A617" s="7" t="s">
        <v>774</v>
      </c>
      <c r="B617" s="6" t="s">
        <v>53</v>
      </c>
      <c r="C617" s="6" t="s">
        <v>382</v>
      </c>
      <c r="D617" s="6" t="s">
        <v>138</v>
      </c>
      <c r="E617" s="6" t="s">
        <v>20</v>
      </c>
      <c r="F617" s="6" t="s">
        <v>21</v>
      </c>
      <c r="G617" s="8">
        <v>15</v>
      </c>
      <c r="H617" s="92" t="s">
        <v>430</v>
      </c>
      <c r="I617" s="7"/>
      <c r="J617" s="92" t="s">
        <v>125</v>
      </c>
      <c r="K617" s="92" t="s">
        <v>126</v>
      </c>
      <c r="L617" s="6" t="s">
        <v>316</v>
      </c>
      <c r="M617" s="9">
        <v>7.9</v>
      </c>
      <c r="N617" s="9">
        <v>1800.5999999999976</v>
      </c>
      <c r="O617" s="9">
        <v>91.5</v>
      </c>
    </row>
    <row r="618" spans="1:15" ht="20.100000000000001" customHeight="1">
      <c r="A618" s="7" t="s">
        <v>774</v>
      </c>
      <c r="B618" s="6" t="s">
        <v>53</v>
      </c>
      <c r="C618" s="6" t="s">
        <v>598</v>
      </c>
      <c r="D618" s="6" t="s">
        <v>138</v>
      </c>
      <c r="E618" s="6" t="s">
        <v>20</v>
      </c>
      <c r="F618" s="6" t="s">
        <v>22</v>
      </c>
      <c r="G618" s="8">
        <v>15</v>
      </c>
      <c r="H618" s="92" t="s">
        <v>430</v>
      </c>
      <c r="I618" s="7"/>
      <c r="J618" s="92" t="s">
        <v>125</v>
      </c>
      <c r="K618" s="92" t="s">
        <v>126</v>
      </c>
      <c r="L618" s="6" t="s">
        <v>316</v>
      </c>
      <c r="M618" s="9">
        <v>6.8</v>
      </c>
      <c r="N618" s="9">
        <v>1807.3999999999976</v>
      </c>
      <c r="O618" s="9">
        <v>91.5</v>
      </c>
    </row>
    <row r="619" spans="1:15" ht="20.100000000000001" customHeight="1">
      <c r="A619" s="7" t="s">
        <v>774</v>
      </c>
      <c r="B619" s="6" t="s">
        <v>53</v>
      </c>
      <c r="C619" s="6" t="s">
        <v>223</v>
      </c>
      <c r="D619" s="6" t="s">
        <v>135</v>
      </c>
      <c r="E619" s="6" t="s">
        <v>20</v>
      </c>
      <c r="F619" s="6" t="s">
        <v>21</v>
      </c>
      <c r="G619" s="8">
        <v>15</v>
      </c>
      <c r="H619" s="92" t="s">
        <v>161</v>
      </c>
      <c r="I619" s="7"/>
      <c r="J619" s="92" t="s">
        <v>125</v>
      </c>
      <c r="K619" s="92" t="s">
        <v>126</v>
      </c>
      <c r="L619" s="6" t="s">
        <v>316</v>
      </c>
      <c r="M619" s="9">
        <v>4.9000000000000004</v>
      </c>
      <c r="N619" s="9">
        <v>1812.2999999999977</v>
      </c>
      <c r="O619" s="9">
        <v>91.5</v>
      </c>
    </row>
    <row r="620" spans="1:15" ht="20.100000000000001" customHeight="1">
      <c r="A620" s="7" t="s">
        <v>774</v>
      </c>
      <c r="B620" s="6" t="s">
        <v>53</v>
      </c>
      <c r="C620" s="6" t="s">
        <v>779</v>
      </c>
      <c r="D620" s="6" t="s">
        <v>123</v>
      </c>
      <c r="E620" s="6" t="s">
        <v>20</v>
      </c>
      <c r="F620" s="6" t="s">
        <v>21</v>
      </c>
      <c r="G620" s="8">
        <v>15</v>
      </c>
      <c r="H620" s="92" t="s">
        <v>780</v>
      </c>
      <c r="I620" s="7"/>
      <c r="J620" s="92" t="s">
        <v>125</v>
      </c>
      <c r="K620" s="92" t="s">
        <v>126</v>
      </c>
      <c r="L620" s="6" t="s">
        <v>316</v>
      </c>
      <c r="M620" s="9">
        <v>0.5</v>
      </c>
      <c r="N620" s="9">
        <v>1812.7999999999977</v>
      </c>
      <c r="O620" s="9">
        <v>91.5</v>
      </c>
    </row>
    <row r="621" spans="1:15" ht="20.100000000000001" customHeight="1">
      <c r="A621" s="7" t="s">
        <v>781</v>
      </c>
      <c r="B621" s="6" t="s">
        <v>129</v>
      </c>
      <c r="C621" s="6" t="s">
        <v>441</v>
      </c>
      <c r="D621" s="6" t="s">
        <v>135</v>
      </c>
      <c r="E621" s="6" t="s">
        <v>20</v>
      </c>
      <c r="F621" s="6" t="s">
        <v>21</v>
      </c>
      <c r="G621" s="8">
        <v>15</v>
      </c>
      <c r="H621" s="92" t="s">
        <v>136</v>
      </c>
      <c r="I621" s="7"/>
      <c r="J621" s="92" t="s">
        <v>125</v>
      </c>
      <c r="K621" s="92" t="s">
        <v>126</v>
      </c>
      <c r="L621" s="6" t="s">
        <v>316</v>
      </c>
      <c r="M621" s="9">
        <v>9.6</v>
      </c>
      <c r="N621" s="9">
        <v>1822.3999999999976</v>
      </c>
      <c r="O621" s="9">
        <v>91.5</v>
      </c>
    </row>
    <row r="622" spans="1:15" ht="20.100000000000001" customHeight="1">
      <c r="A622" s="7" t="s">
        <v>781</v>
      </c>
      <c r="B622" s="6" t="s">
        <v>129</v>
      </c>
      <c r="C622" s="6" t="s">
        <v>321</v>
      </c>
      <c r="D622" s="6" t="s">
        <v>138</v>
      </c>
      <c r="E622" s="6" t="s">
        <v>20</v>
      </c>
      <c r="F622" s="6" t="s">
        <v>21</v>
      </c>
      <c r="G622" s="8">
        <v>15</v>
      </c>
      <c r="H622" s="92" t="s">
        <v>322</v>
      </c>
      <c r="I622" s="7"/>
      <c r="J622" s="92" t="s">
        <v>125</v>
      </c>
      <c r="K622" s="92" t="s">
        <v>126</v>
      </c>
      <c r="L622" s="6" t="s">
        <v>316</v>
      </c>
      <c r="M622" s="9">
        <v>1.4</v>
      </c>
      <c r="N622" s="9">
        <v>1823.7999999999977</v>
      </c>
      <c r="O622" s="9">
        <v>91.5</v>
      </c>
    </row>
    <row r="623" spans="1:15" ht="20.100000000000001" customHeight="1">
      <c r="A623" s="7" t="s">
        <v>781</v>
      </c>
      <c r="B623" s="6" t="s">
        <v>129</v>
      </c>
      <c r="C623" s="6" t="s">
        <v>782</v>
      </c>
      <c r="D623" s="6" t="s">
        <v>123</v>
      </c>
      <c r="E623" s="6" t="s">
        <v>20</v>
      </c>
      <c r="F623" s="6" t="s">
        <v>21</v>
      </c>
      <c r="G623" s="8">
        <v>15</v>
      </c>
      <c r="H623" s="92" t="s">
        <v>319</v>
      </c>
      <c r="I623" s="7"/>
      <c r="J623" s="92" t="s">
        <v>125</v>
      </c>
      <c r="K623" s="92" t="s">
        <v>126</v>
      </c>
      <c r="L623" s="6" t="s">
        <v>316</v>
      </c>
      <c r="M623" s="9">
        <v>6.3</v>
      </c>
      <c r="N623" s="9">
        <v>1830.0999999999976</v>
      </c>
      <c r="O623" s="9">
        <v>91.5</v>
      </c>
    </row>
    <row r="624" spans="1:15" ht="20.100000000000001" customHeight="1">
      <c r="A624" s="7" t="s">
        <v>781</v>
      </c>
      <c r="B624" s="6" t="s">
        <v>129</v>
      </c>
      <c r="C624" s="6" t="s">
        <v>444</v>
      </c>
      <c r="D624" s="6" t="s">
        <v>138</v>
      </c>
      <c r="E624" s="6" t="s">
        <v>20</v>
      </c>
      <c r="F624" s="6" t="s">
        <v>21</v>
      </c>
      <c r="G624" s="8">
        <v>15</v>
      </c>
      <c r="H624" s="92" t="s">
        <v>329</v>
      </c>
      <c r="I624" s="7"/>
      <c r="J624" s="92" t="s">
        <v>125</v>
      </c>
      <c r="K624" s="92" t="s">
        <v>126</v>
      </c>
      <c r="L624" s="6" t="s">
        <v>316</v>
      </c>
      <c r="M624" s="9">
        <v>0.9</v>
      </c>
      <c r="N624" s="9">
        <v>1830.9999999999977</v>
      </c>
      <c r="O624" s="9">
        <v>91.5</v>
      </c>
    </row>
    <row r="625" spans="1:15" ht="20.100000000000001" customHeight="1">
      <c r="A625" s="7" t="s">
        <v>781</v>
      </c>
      <c r="B625" s="6" t="s">
        <v>129</v>
      </c>
      <c r="C625" s="6" t="s">
        <v>305</v>
      </c>
      <c r="D625" s="6" t="s">
        <v>138</v>
      </c>
      <c r="E625" s="6" t="s">
        <v>20</v>
      </c>
      <c r="F625" s="6" t="s">
        <v>21</v>
      </c>
      <c r="G625" s="8">
        <v>15</v>
      </c>
      <c r="H625" s="92" t="s">
        <v>334</v>
      </c>
      <c r="I625" s="7"/>
      <c r="J625" s="92" t="s">
        <v>125</v>
      </c>
      <c r="K625" s="92" t="s">
        <v>126</v>
      </c>
      <c r="L625" s="6" t="s">
        <v>316</v>
      </c>
      <c r="M625" s="9">
        <v>0.8</v>
      </c>
      <c r="N625" s="9">
        <v>1831.7999999999977</v>
      </c>
      <c r="O625" s="9">
        <v>91.5</v>
      </c>
    </row>
    <row r="626" spans="1:15" ht="20.100000000000001" customHeight="1">
      <c r="A626" s="7" t="s">
        <v>781</v>
      </c>
      <c r="B626" s="6" t="s">
        <v>129</v>
      </c>
      <c r="C626" s="6" t="s">
        <v>405</v>
      </c>
      <c r="D626" s="6" t="s">
        <v>123</v>
      </c>
      <c r="E626" s="6" t="s">
        <v>20</v>
      </c>
      <c r="F626" s="6" t="s">
        <v>21</v>
      </c>
      <c r="G626" s="8">
        <v>15</v>
      </c>
      <c r="H626" s="92" t="s">
        <v>336</v>
      </c>
      <c r="I626" s="7"/>
      <c r="J626" s="92" t="s">
        <v>125</v>
      </c>
      <c r="K626" s="92" t="s">
        <v>126</v>
      </c>
      <c r="L626" s="6" t="s">
        <v>316</v>
      </c>
      <c r="M626" s="9">
        <v>1</v>
      </c>
      <c r="N626" s="9">
        <v>1832.7999999999977</v>
      </c>
      <c r="O626" s="9">
        <v>91.5</v>
      </c>
    </row>
    <row r="627" spans="1:15" ht="20.100000000000001" customHeight="1">
      <c r="A627" s="7" t="s">
        <v>781</v>
      </c>
      <c r="B627" s="6" t="s">
        <v>129</v>
      </c>
      <c r="C627" s="6" t="s">
        <v>575</v>
      </c>
      <c r="D627" s="6" t="s">
        <v>359</v>
      </c>
      <c r="E627" s="6" t="s">
        <v>20</v>
      </c>
      <c r="F627" s="6" t="s">
        <v>21</v>
      </c>
      <c r="G627" s="8">
        <v>15</v>
      </c>
      <c r="H627" s="92" t="s">
        <v>589</v>
      </c>
      <c r="I627" s="7"/>
      <c r="J627" s="92" t="s">
        <v>125</v>
      </c>
      <c r="K627" s="92" t="s">
        <v>126</v>
      </c>
      <c r="L627" s="6" t="s">
        <v>316</v>
      </c>
      <c r="M627" s="9">
        <v>0.7</v>
      </c>
      <c r="N627" s="9">
        <v>1833.4999999999977</v>
      </c>
      <c r="O627" s="9">
        <v>91.5</v>
      </c>
    </row>
    <row r="628" spans="1:15" ht="20.100000000000001" customHeight="1">
      <c r="A628" s="7" t="s">
        <v>781</v>
      </c>
      <c r="B628" s="6" t="s">
        <v>129</v>
      </c>
      <c r="C628" s="6" t="s">
        <v>783</v>
      </c>
      <c r="D628" s="6" t="s">
        <v>138</v>
      </c>
      <c r="E628" s="6" t="s">
        <v>20</v>
      </c>
      <c r="F628" s="6" t="s">
        <v>21</v>
      </c>
      <c r="G628" s="8">
        <v>15</v>
      </c>
      <c r="H628" s="92" t="s">
        <v>173</v>
      </c>
      <c r="I628" s="7"/>
      <c r="J628" s="92" t="s">
        <v>125</v>
      </c>
      <c r="K628" s="92" t="s">
        <v>126</v>
      </c>
      <c r="L628" s="6" t="s">
        <v>316</v>
      </c>
      <c r="M628" s="9">
        <v>1.2</v>
      </c>
      <c r="N628" s="9">
        <v>1834.6999999999978</v>
      </c>
      <c r="O628" s="9">
        <v>91.5</v>
      </c>
    </row>
    <row r="629" spans="1:15" ht="20.100000000000001" customHeight="1">
      <c r="A629" s="7" t="s">
        <v>781</v>
      </c>
      <c r="B629" s="6" t="s">
        <v>129</v>
      </c>
      <c r="C629" s="6" t="s">
        <v>784</v>
      </c>
      <c r="D629" s="6" t="s">
        <v>324</v>
      </c>
      <c r="E629" s="6" t="s">
        <v>20</v>
      </c>
      <c r="F629" s="6" t="s">
        <v>21</v>
      </c>
      <c r="G629" s="8">
        <v>15</v>
      </c>
      <c r="H629" s="92" t="s">
        <v>592</v>
      </c>
      <c r="I629" s="7"/>
      <c r="J629" s="92" t="s">
        <v>125</v>
      </c>
      <c r="K629" s="92" t="s">
        <v>126</v>
      </c>
      <c r="L629" s="6" t="s">
        <v>316</v>
      </c>
      <c r="M629" s="9">
        <v>0.5</v>
      </c>
      <c r="N629" s="9">
        <v>1835.1999999999978</v>
      </c>
      <c r="O629" s="9">
        <v>91.5</v>
      </c>
    </row>
    <row r="630" spans="1:15" ht="20.100000000000001" customHeight="1">
      <c r="A630" s="7" t="s">
        <v>781</v>
      </c>
      <c r="B630" s="6" t="s">
        <v>129</v>
      </c>
      <c r="C630" s="6" t="s">
        <v>785</v>
      </c>
      <c r="D630" s="6" t="s">
        <v>359</v>
      </c>
      <c r="E630" s="6" t="s">
        <v>20</v>
      </c>
      <c r="F630" s="6" t="s">
        <v>21</v>
      </c>
      <c r="G630" s="8">
        <v>15</v>
      </c>
      <c r="H630" s="92" t="s">
        <v>786</v>
      </c>
      <c r="I630" s="7"/>
      <c r="J630" s="92" t="s">
        <v>125</v>
      </c>
      <c r="K630" s="92" t="s">
        <v>126</v>
      </c>
      <c r="L630" s="6" t="s">
        <v>316</v>
      </c>
      <c r="M630" s="9">
        <v>0.7</v>
      </c>
      <c r="N630" s="9">
        <v>1835.8999999999978</v>
      </c>
      <c r="O630" s="9">
        <v>91.5</v>
      </c>
    </row>
    <row r="631" spans="1:15" ht="20.100000000000001" customHeight="1">
      <c r="A631" s="7" t="s">
        <v>781</v>
      </c>
      <c r="B631" s="6" t="s">
        <v>129</v>
      </c>
      <c r="C631" s="6" t="s">
        <v>150</v>
      </c>
      <c r="D631" s="6" t="s">
        <v>135</v>
      </c>
      <c r="E631" s="6" t="s">
        <v>20</v>
      </c>
      <c r="F631" s="6" t="s">
        <v>21</v>
      </c>
      <c r="G631" s="8">
        <v>15</v>
      </c>
      <c r="H631" s="92" t="s">
        <v>151</v>
      </c>
      <c r="I631" s="7"/>
      <c r="J631" s="92" t="s">
        <v>125</v>
      </c>
      <c r="K631" s="92" t="s">
        <v>126</v>
      </c>
      <c r="L631" s="6" t="s">
        <v>316</v>
      </c>
      <c r="M631" s="9">
        <v>3.3</v>
      </c>
      <c r="N631" s="9">
        <v>1839.1999999999978</v>
      </c>
      <c r="O631" s="9">
        <v>91.5</v>
      </c>
    </row>
    <row r="632" spans="1:15" ht="20.100000000000001" customHeight="1">
      <c r="A632" s="7" t="s">
        <v>781</v>
      </c>
      <c r="B632" s="6" t="s">
        <v>129</v>
      </c>
      <c r="C632" s="6" t="s">
        <v>177</v>
      </c>
      <c r="D632" s="6" t="s">
        <v>138</v>
      </c>
      <c r="E632" s="6" t="s">
        <v>20</v>
      </c>
      <c r="F632" s="6" t="s">
        <v>21</v>
      </c>
      <c r="G632" s="8">
        <v>15</v>
      </c>
      <c r="H632" s="92" t="s">
        <v>153</v>
      </c>
      <c r="I632" s="7"/>
      <c r="J632" s="92" t="s">
        <v>125</v>
      </c>
      <c r="K632" s="92" t="s">
        <v>126</v>
      </c>
      <c r="L632" s="6" t="s">
        <v>316</v>
      </c>
      <c r="M632" s="9">
        <v>1</v>
      </c>
      <c r="N632" s="9">
        <v>1840.1999999999978</v>
      </c>
      <c r="O632" s="9">
        <v>91.5</v>
      </c>
    </row>
    <row r="633" spans="1:15" ht="20.100000000000001" customHeight="1">
      <c r="A633" s="7" t="s">
        <v>781</v>
      </c>
      <c r="B633" s="6" t="s">
        <v>129</v>
      </c>
      <c r="C633" s="6" t="s">
        <v>154</v>
      </c>
      <c r="D633" s="6" t="s">
        <v>123</v>
      </c>
      <c r="E633" s="6" t="s">
        <v>20</v>
      </c>
      <c r="F633" s="6" t="s">
        <v>21</v>
      </c>
      <c r="G633" s="8">
        <v>15</v>
      </c>
      <c r="H633" s="92" t="s">
        <v>362</v>
      </c>
      <c r="I633" s="7"/>
      <c r="J633" s="92" t="s">
        <v>125</v>
      </c>
      <c r="K633" s="92" t="s">
        <v>126</v>
      </c>
      <c r="L633" s="6" t="s">
        <v>316</v>
      </c>
      <c r="M633" s="9">
        <v>1.8</v>
      </c>
      <c r="N633" s="9">
        <v>1841.9999999999977</v>
      </c>
      <c r="O633" s="9">
        <v>91.5</v>
      </c>
    </row>
    <row r="634" spans="1:15" ht="20.100000000000001" customHeight="1">
      <c r="A634" s="7" t="s">
        <v>781</v>
      </c>
      <c r="B634" s="6" t="s">
        <v>129</v>
      </c>
      <c r="C634" s="6" t="s">
        <v>236</v>
      </c>
      <c r="D634" s="6" t="s">
        <v>138</v>
      </c>
      <c r="E634" s="6" t="s">
        <v>20</v>
      </c>
      <c r="F634" s="6" t="s">
        <v>21</v>
      </c>
      <c r="G634" s="8">
        <v>15</v>
      </c>
      <c r="H634" s="92" t="s">
        <v>237</v>
      </c>
      <c r="I634" s="7"/>
      <c r="J634" s="92" t="s">
        <v>125</v>
      </c>
      <c r="K634" s="92" t="s">
        <v>126</v>
      </c>
      <c r="L634" s="6" t="s">
        <v>316</v>
      </c>
      <c r="M634" s="9">
        <v>1.3</v>
      </c>
      <c r="N634" s="9">
        <v>1843.2999999999977</v>
      </c>
      <c r="O634" s="9">
        <v>91.5</v>
      </c>
    </row>
    <row r="635" spans="1:15" ht="20.100000000000001" customHeight="1">
      <c r="A635" s="7" t="s">
        <v>781</v>
      </c>
      <c r="B635" s="6" t="s">
        <v>129</v>
      </c>
      <c r="C635" s="6" t="s">
        <v>787</v>
      </c>
      <c r="D635" s="6" t="s">
        <v>138</v>
      </c>
      <c r="E635" s="6" t="s">
        <v>20</v>
      </c>
      <c r="F635" s="6" t="s">
        <v>21</v>
      </c>
      <c r="G635" s="8">
        <v>15</v>
      </c>
      <c r="H635" s="92" t="s">
        <v>237</v>
      </c>
      <c r="I635" s="7"/>
      <c r="J635" s="92" t="s">
        <v>125</v>
      </c>
      <c r="K635" s="92" t="s">
        <v>126</v>
      </c>
      <c r="L635" s="6" t="s">
        <v>316</v>
      </c>
      <c r="M635" s="9">
        <v>2</v>
      </c>
      <c r="N635" s="9">
        <v>1845.2999999999977</v>
      </c>
      <c r="O635" s="9">
        <v>91.5</v>
      </c>
    </row>
    <row r="636" spans="1:15" ht="20.100000000000001" customHeight="1">
      <c r="A636" s="7" t="s">
        <v>781</v>
      </c>
      <c r="B636" s="6" t="s">
        <v>129</v>
      </c>
      <c r="C636" s="6" t="s">
        <v>788</v>
      </c>
      <c r="D636" s="6" t="s">
        <v>138</v>
      </c>
      <c r="E636" s="6" t="s">
        <v>20</v>
      </c>
      <c r="F636" s="6" t="s">
        <v>21</v>
      </c>
      <c r="G636" s="8">
        <v>15</v>
      </c>
      <c r="H636" s="92" t="s">
        <v>610</v>
      </c>
      <c r="I636" s="7"/>
      <c r="J636" s="92" t="s">
        <v>125</v>
      </c>
      <c r="K636" s="92" t="s">
        <v>126</v>
      </c>
      <c r="L636" s="6" t="s">
        <v>316</v>
      </c>
      <c r="M636" s="9">
        <v>3.1</v>
      </c>
      <c r="N636" s="9">
        <v>1848.3999999999976</v>
      </c>
      <c r="O636" s="9">
        <v>91.5</v>
      </c>
    </row>
    <row r="637" spans="1:15" ht="20.100000000000001" customHeight="1">
      <c r="A637" s="7" t="s">
        <v>781</v>
      </c>
      <c r="B637" s="6" t="s">
        <v>129</v>
      </c>
      <c r="C637" s="6" t="s">
        <v>42</v>
      </c>
      <c r="D637" s="6" t="s">
        <v>138</v>
      </c>
      <c r="E637" s="6" t="s">
        <v>20</v>
      </c>
      <c r="F637" s="6" t="s">
        <v>22</v>
      </c>
      <c r="G637" s="8">
        <v>15</v>
      </c>
      <c r="H637" s="92" t="s">
        <v>423</v>
      </c>
      <c r="I637" s="7"/>
      <c r="J637" s="92" t="s">
        <v>125</v>
      </c>
      <c r="K637" s="92" t="s">
        <v>126</v>
      </c>
      <c r="L637" s="6" t="s">
        <v>316</v>
      </c>
      <c r="M637" s="9">
        <v>2.9</v>
      </c>
      <c r="N637" s="9">
        <v>1851.2999999999977</v>
      </c>
      <c r="O637" s="9">
        <v>91.5</v>
      </c>
    </row>
    <row r="638" spans="1:15" ht="20.100000000000001" customHeight="1">
      <c r="A638" s="7" t="s">
        <v>781</v>
      </c>
      <c r="B638" s="6" t="s">
        <v>129</v>
      </c>
      <c r="C638" s="6" t="s">
        <v>598</v>
      </c>
      <c r="D638" s="6" t="s">
        <v>138</v>
      </c>
      <c r="E638" s="6" t="s">
        <v>20</v>
      </c>
      <c r="F638" s="6" t="s">
        <v>22</v>
      </c>
      <c r="G638" s="8">
        <v>15</v>
      </c>
      <c r="H638" s="92" t="s">
        <v>789</v>
      </c>
      <c r="I638" s="7"/>
      <c r="J638" s="92" t="s">
        <v>125</v>
      </c>
      <c r="K638" s="92" t="s">
        <v>126</v>
      </c>
      <c r="L638" s="6" t="s">
        <v>316</v>
      </c>
      <c r="M638" s="9">
        <v>3.8</v>
      </c>
      <c r="N638" s="9">
        <v>1855.0999999999976</v>
      </c>
      <c r="O638" s="9">
        <v>91.5</v>
      </c>
    </row>
    <row r="639" spans="1:15" ht="20.100000000000001" customHeight="1">
      <c r="A639" s="7" t="s">
        <v>781</v>
      </c>
      <c r="B639" s="6" t="s">
        <v>129</v>
      </c>
      <c r="C639" s="6" t="s">
        <v>790</v>
      </c>
      <c r="D639" s="6" t="s">
        <v>123</v>
      </c>
      <c r="E639" s="6" t="s">
        <v>20</v>
      </c>
      <c r="F639" s="6" t="s">
        <v>21</v>
      </c>
      <c r="G639" s="8">
        <v>15</v>
      </c>
      <c r="H639" s="92" t="s">
        <v>791</v>
      </c>
      <c r="I639" s="7"/>
      <c r="J639" s="92" t="s">
        <v>125</v>
      </c>
      <c r="K639" s="92" t="s">
        <v>126</v>
      </c>
      <c r="L639" s="6" t="s">
        <v>316</v>
      </c>
      <c r="M639" s="9">
        <v>2.5</v>
      </c>
      <c r="N639" s="9">
        <v>1857.5999999999976</v>
      </c>
      <c r="O639" s="9">
        <v>91.5</v>
      </c>
    </row>
    <row r="640" spans="1:15" ht="20.100000000000001" customHeight="1">
      <c r="A640" s="7" t="s">
        <v>792</v>
      </c>
      <c r="B640" s="6" t="s">
        <v>133</v>
      </c>
      <c r="C640" s="6" t="s">
        <v>793</v>
      </c>
      <c r="D640" s="6" t="s">
        <v>359</v>
      </c>
      <c r="E640" s="6" t="s">
        <v>20</v>
      </c>
      <c r="F640" s="6" t="s">
        <v>21</v>
      </c>
      <c r="G640" s="8">
        <v>15</v>
      </c>
      <c r="H640" s="92" t="s">
        <v>402</v>
      </c>
      <c r="I640" s="7"/>
      <c r="J640" s="92" t="s">
        <v>125</v>
      </c>
      <c r="K640" s="92" t="s">
        <v>126</v>
      </c>
      <c r="L640" s="6" t="s">
        <v>316</v>
      </c>
      <c r="M640" s="9">
        <v>1.6</v>
      </c>
      <c r="N640" s="9">
        <v>1859.1999999999975</v>
      </c>
      <c r="O640" s="9">
        <v>91.5</v>
      </c>
    </row>
    <row r="641" spans="1:15" ht="20.100000000000001" customHeight="1">
      <c r="A641" s="7" t="s">
        <v>792</v>
      </c>
      <c r="B641" s="6" t="s">
        <v>133</v>
      </c>
      <c r="C641" s="6" t="s">
        <v>142</v>
      </c>
      <c r="D641" s="6" t="s">
        <v>123</v>
      </c>
      <c r="E641" s="6" t="s">
        <v>20</v>
      </c>
      <c r="F641" s="6" t="s">
        <v>21</v>
      </c>
      <c r="G641" s="8">
        <v>15</v>
      </c>
      <c r="H641" s="92" t="s">
        <v>328</v>
      </c>
      <c r="I641" s="7"/>
      <c r="J641" s="92" t="s">
        <v>125</v>
      </c>
      <c r="K641" s="92" t="s">
        <v>126</v>
      </c>
      <c r="L641" s="6" t="s">
        <v>316</v>
      </c>
      <c r="M641" s="9">
        <v>1.5</v>
      </c>
      <c r="N641" s="9">
        <v>1860.6999999999975</v>
      </c>
      <c r="O641" s="9">
        <v>91.5</v>
      </c>
    </row>
    <row r="642" spans="1:15" ht="20.100000000000001" customHeight="1">
      <c r="A642" s="7" t="s">
        <v>792</v>
      </c>
      <c r="B642" s="6" t="s">
        <v>133</v>
      </c>
      <c r="C642" s="6" t="s">
        <v>794</v>
      </c>
      <c r="D642" s="6" t="s">
        <v>138</v>
      </c>
      <c r="E642" s="6" t="s">
        <v>20</v>
      </c>
      <c r="F642" s="6" t="s">
        <v>21</v>
      </c>
      <c r="G642" s="8">
        <v>15</v>
      </c>
      <c r="H642" s="92" t="s">
        <v>173</v>
      </c>
      <c r="I642" s="7"/>
      <c r="J642" s="92" t="s">
        <v>125</v>
      </c>
      <c r="K642" s="92" t="s">
        <v>126</v>
      </c>
      <c r="L642" s="6" t="s">
        <v>316</v>
      </c>
      <c r="M642" s="9">
        <v>1.2</v>
      </c>
      <c r="N642" s="9">
        <v>1861.8999999999976</v>
      </c>
      <c r="O642" s="9">
        <v>91.5</v>
      </c>
    </row>
    <row r="643" spans="1:15" ht="20.100000000000001" customHeight="1">
      <c r="A643" s="7" t="s">
        <v>792</v>
      </c>
      <c r="B643" s="6" t="s">
        <v>133</v>
      </c>
      <c r="C643" s="6" t="s">
        <v>295</v>
      </c>
      <c r="D643" s="6" t="s">
        <v>138</v>
      </c>
      <c r="E643" s="6" t="s">
        <v>20</v>
      </c>
      <c r="F643" s="6" t="s">
        <v>21</v>
      </c>
      <c r="G643" s="8">
        <v>15</v>
      </c>
      <c r="H643" s="92" t="s">
        <v>173</v>
      </c>
      <c r="I643" s="7"/>
      <c r="J643" s="92" t="s">
        <v>125</v>
      </c>
      <c r="K643" s="92" t="s">
        <v>126</v>
      </c>
      <c r="L643" s="6" t="s">
        <v>316</v>
      </c>
      <c r="M643" s="9">
        <v>1</v>
      </c>
      <c r="N643" s="9">
        <v>1862.8999999999976</v>
      </c>
      <c r="O643" s="9">
        <v>91.5</v>
      </c>
    </row>
    <row r="644" spans="1:15" ht="20.100000000000001" customHeight="1">
      <c r="A644" s="7" t="s">
        <v>792</v>
      </c>
      <c r="B644" s="6" t="s">
        <v>133</v>
      </c>
      <c r="C644" s="6" t="s">
        <v>795</v>
      </c>
      <c r="D644" s="6" t="s">
        <v>324</v>
      </c>
      <c r="E644" s="6" t="s">
        <v>20</v>
      </c>
      <c r="F644" s="6" t="s">
        <v>21</v>
      </c>
      <c r="G644" s="8">
        <v>15</v>
      </c>
      <c r="H644" s="92" t="s">
        <v>592</v>
      </c>
      <c r="I644" s="7"/>
      <c r="J644" s="92" t="s">
        <v>125</v>
      </c>
      <c r="K644" s="92" t="s">
        <v>126</v>
      </c>
      <c r="L644" s="6" t="s">
        <v>316</v>
      </c>
      <c r="M644" s="9">
        <v>0.4</v>
      </c>
      <c r="N644" s="9">
        <v>1863.2999999999977</v>
      </c>
      <c r="O644" s="9">
        <v>91.5</v>
      </c>
    </row>
    <row r="645" spans="1:15" ht="20.100000000000001" customHeight="1">
      <c r="A645" s="7" t="s">
        <v>792</v>
      </c>
      <c r="B645" s="6" t="s">
        <v>133</v>
      </c>
      <c r="C645" s="6" t="s">
        <v>796</v>
      </c>
      <c r="D645" s="6" t="s">
        <v>135</v>
      </c>
      <c r="E645" s="6" t="s">
        <v>20</v>
      </c>
      <c r="F645" s="6" t="s">
        <v>21</v>
      </c>
      <c r="G645" s="8">
        <v>15</v>
      </c>
      <c r="H645" s="92" t="s">
        <v>147</v>
      </c>
      <c r="I645" s="7"/>
      <c r="J645" s="92" t="s">
        <v>125</v>
      </c>
      <c r="K645" s="92" t="s">
        <v>126</v>
      </c>
      <c r="L645" s="6" t="s">
        <v>316</v>
      </c>
      <c r="M645" s="9">
        <v>5.2</v>
      </c>
      <c r="N645" s="9">
        <v>1868.4999999999977</v>
      </c>
      <c r="O645" s="9">
        <v>91.6</v>
      </c>
    </row>
    <row r="646" spans="1:15" ht="20.100000000000001" customHeight="1">
      <c r="A646" s="7" t="s">
        <v>792</v>
      </c>
      <c r="B646" s="6" t="s">
        <v>133</v>
      </c>
      <c r="C646" s="6" t="s">
        <v>797</v>
      </c>
      <c r="D646" s="6" t="s">
        <v>359</v>
      </c>
      <c r="E646" s="6" t="s">
        <v>20</v>
      </c>
      <c r="F646" s="6" t="s">
        <v>21</v>
      </c>
      <c r="G646" s="8">
        <v>15</v>
      </c>
      <c r="H646" s="92" t="s">
        <v>360</v>
      </c>
      <c r="I646" s="7"/>
      <c r="J646" s="92" t="s">
        <v>125</v>
      </c>
      <c r="K646" s="92" t="s">
        <v>126</v>
      </c>
      <c r="L646" s="6" t="s">
        <v>316</v>
      </c>
      <c r="M646" s="9">
        <v>1.5</v>
      </c>
      <c r="N646" s="9">
        <v>1869.9999999999977</v>
      </c>
      <c r="O646" s="9">
        <v>91.6</v>
      </c>
    </row>
    <row r="647" spans="1:15" ht="20.100000000000001" customHeight="1">
      <c r="A647" s="7" t="s">
        <v>792</v>
      </c>
      <c r="B647" s="6" t="s">
        <v>133</v>
      </c>
      <c r="C647" s="6" t="s">
        <v>798</v>
      </c>
      <c r="D647" s="6" t="s">
        <v>123</v>
      </c>
      <c r="E647" s="6" t="s">
        <v>20</v>
      </c>
      <c r="F647" s="6" t="s">
        <v>21</v>
      </c>
      <c r="G647" s="8">
        <v>15</v>
      </c>
      <c r="H647" s="92" t="s">
        <v>362</v>
      </c>
      <c r="I647" s="7"/>
      <c r="J647" s="92" t="s">
        <v>125</v>
      </c>
      <c r="K647" s="92" t="s">
        <v>126</v>
      </c>
      <c r="L647" s="6" t="s">
        <v>316</v>
      </c>
      <c r="M647" s="9">
        <v>1.8</v>
      </c>
      <c r="N647" s="9">
        <v>1871.7999999999977</v>
      </c>
      <c r="O647" s="9">
        <v>91.7</v>
      </c>
    </row>
    <row r="648" spans="1:15" ht="20.100000000000001" customHeight="1">
      <c r="A648" s="7" t="s">
        <v>792</v>
      </c>
      <c r="B648" s="6" t="s">
        <v>133</v>
      </c>
      <c r="C648" s="6" t="s">
        <v>799</v>
      </c>
      <c r="D648" s="6" t="s">
        <v>324</v>
      </c>
      <c r="E648" s="6" t="s">
        <v>20</v>
      </c>
      <c r="F648" s="6" t="s">
        <v>22</v>
      </c>
      <c r="G648" s="8">
        <v>15</v>
      </c>
      <c r="H648" s="92" t="s">
        <v>800</v>
      </c>
      <c r="I648" s="7"/>
      <c r="J648" s="92" t="s">
        <v>125</v>
      </c>
      <c r="K648" s="92" t="s">
        <v>126</v>
      </c>
      <c r="L648" s="6" t="s">
        <v>316</v>
      </c>
      <c r="M648" s="9">
        <v>2.4</v>
      </c>
      <c r="N648" s="9">
        <v>1874.1999999999978</v>
      </c>
      <c r="O648" s="9">
        <v>91.8</v>
      </c>
    </row>
    <row r="649" spans="1:15" ht="20.100000000000001" customHeight="1">
      <c r="A649" s="7" t="s">
        <v>792</v>
      </c>
      <c r="B649" s="6" t="s">
        <v>133</v>
      </c>
      <c r="C649" s="6" t="s">
        <v>801</v>
      </c>
      <c r="D649" s="6" t="s">
        <v>138</v>
      </c>
      <c r="E649" s="6" t="s">
        <v>20</v>
      </c>
      <c r="F649" s="6" t="s">
        <v>21</v>
      </c>
      <c r="G649" s="8">
        <v>15</v>
      </c>
      <c r="H649" s="92" t="s">
        <v>159</v>
      </c>
      <c r="I649" s="7"/>
      <c r="J649" s="92" t="s">
        <v>125</v>
      </c>
      <c r="K649" s="92" t="s">
        <v>126</v>
      </c>
      <c r="L649" s="6" t="s">
        <v>316</v>
      </c>
      <c r="M649" s="9">
        <v>4.3</v>
      </c>
      <c r="N649" s="9">
        <v>1878.4999999999977</v>
      </c>
      <c r="O649" s="9">
        <v>91.8</v>
      </c>
    </row>
    <row r="650" spans="1:15" ht="20.100000000000001" customHeight="1">
      <c r="A650" s="7" t="s">
        <v>792</v>
      </c>
      <c r="B650" s="6" t="s">
        <v>133</v>
      </c>
      <c r="C650" s="6" t="s">
        <v>57</v>
      </c>
      <c r="D650" s="6" t="s">
        <v>324</v>
      </c>
      <c r="E650" s="6" t="s">
        <v>20</v>
      </c>
      <c r="F650" s="6" t="s">
        <v>22</v>
      </c>
      <c r="G650" s="8">
        <v>15</v>
      </c>
      <c r="H650" s="92" t="s">
        <v>802</v>
      </c>
      <c r="I650" s="7"/>
      <c r="J650" s="92" t="s">
        <v>125</v>
      </c>
      <c r="K650" s="92" t="s">
        <v>126</v>
      </c>
      <c r="L650" s="6" t="s">
        <v>316</v>
      </c>
      <c r="M650" s="9">
        <v>0.8</v>
      </c>
      <c r="N650" s="9">
        <v>1879.2999999999977</v>
      </c>
      <c r="O650" s="9">
        <v>91.8</v>
      </c>
    </row>
    <row r="651" spans="1:15" ht="20.100000000000001" customHeight="1">
      <c r="A651" s="7" t="s">
        <v>792</v>
      </c>
      <c r="B651" s="6" t="s">
        <v>133</v>
      </c>
      <c r="C651" s="6" t="s">
        <v>379</v>
      </c>
      <c r="D651" s="6" t="s">
        <v>135</v>
      </c>
      <c r="E651" s="6" t="s">
        <v>20</v>
      </c>
      <c r="F651" s="6" t="s">
        <v>22</v>
      </c>
      <c r="G651" s="8">
        <v>15</v>
      </c>
      <c r="H651" s="92" t="s">
        <v>803</v>
      </c>
      <c r="I651" s="7"/>
      <c r="J651" s="92" t="s">
        <v>125</v>
      </c>
      <c r="K651" s="92" t="s">
        <v>126</v>
      </c>
      <c r="L651" s="6" t="s">
        <v>316</v>
      </c>
      <c r="M651" s="9">
        <v>5.4</v>
      </c>
      <c r="N651" s="9">
        <v>1884.6999999999978</v>
      </c>
      <c r="O651" s="9">
        <v>91.8</v>
      </c>
    </row>
    <row r="652" spans="1:15" ht="20.100000000000001" customHeight="1">
      <c r="A652" s="7" t="s">
        <v>792</v>
      </c>
      <c r="B652" s="6" t="s">
        <v>133</v>
      </c>
      <c r="C652" s="6" t="s">
        <v>468</v>
      </c>
      <c r="D652" s="6" t="s">
        <v>138</v>
      </c>
      <c r="E652" s="6" t="s">
        <v>20</v>
      </c>
      <c r="F652" s="6" t="s">
        <v>21</v>
      </c>
      <c r="G652" s="8">
        <v>15</v>
      </c>
      <c r="H652" s="92" t="s">
        <v>804</v>
      </c>
      <c r="I652" s="7"/>
      <c r="J652" s="92" t="s">
        <v>125</v>
      </c>
      <c r="K652" s="92" t="s">
        <v>126</v>
      </c>
      <c r="L652" s="6" t="s">
        <v>316</v>
      </c>
      <c r="M652" s="9">
        <v>5.8</v>
      </c>
      <c r="N652" s="9">
        <v>1890.4999999999977</v>
      </c>
      <c r="O652" s="9">
        <v>91.8</v>
      </c>
    </row>
    <row r="653" spans="1:15" ht="20.100000000000001" customHeight="1">
      <c r="A653" s="7" t="s">
        <v>792</v>
      </c>
      <c r="B653" s="6" t="s">
        <v>133</v>
      </c>
      <c r="C653" s="6" t="s">
        <v>805</v>
      </c>
      <c r="D653" s="6" t="s">
        <v>138</v>
      </c>
      <c r="E653" s="6" t="s">
        <v>20</v>
      </c>
      <c r="F653" s="6" t="s">
        <v>21</v>
      </c>
      <c r="G653" s="8">
        <v>15</v>
      </c>
      <c r="H653" s="92" t="s">
        <v>804</v>
      </c>
      <c r="I653" s="7"/>
      <c r="J653" s="92" t="s">
        <v>125</v>
      </c>
      <c r="K653" s="92" t="s">
        <v>126</v>
      </c>
      <c r="L653" s="6" t="s">
        <v>316</v>
      </c>
      <c r="M653" s="9">
        <v>6</v>
      </c>
      <c r="N653" s="9">
        <v>1896.4999999999977</v>
      </c>
      <c r="O653" s="9">
        <v>91.8</v>
      </c>
    </row>
    <row r="654" spans="1:15" ht="20.100000000000001" customHeight="1">
      <c r="A654" s="7" t="s">
        <v>792</v>
      </c>
      <c r="B654" s="6" t="s">
        <v>133</v>
      </c>
      <c r="C654" s="6" t="s">
        <v>806</v>
      </c>
      <c r="D654" s="6" t="s">
        <v>324</v>
      </c>
      <c r="E654" s="6" t="s">
        <v>20</v>
      </c>
      <c r="F654" s="6" t="s">
        <v>22</v>
      </c>
      <c r="G654" s="8">
        <v>15</v>
      </c>
      <c r="H654" s="92" t="s">
        <v>807</v>
      </c>
      <c r="I654" s="7"/>
      <c r="J654" s="92" t="s">
        <v>125</v>
      </c>
      <c r="K654" s="92" t="s">
        <v>126</v>
      </c>
      <c r="L654" s="6" t="s">
        <v>316</v>
      </c>
      <c r="M654" s="9">
        <v>1.2</v>
      </c>
      <c r="N654" s="9">
        <v>1897.6999999999978</v>
      </c>
      <c r="O654" s="9">
        <v>91.8</v>
      </c>
    </row>
    <row r="655" spans="1:15" ht="20.100000000000001" customHeight="1">
      <c r="A655" s="7" t="s">
        <v>792</v>
      </c>
      <c r="B655" s="6" t="s">
        <v>133</v>
      </c>
      <c r="C655" s="6" t="s">
        <v>470</v>
      </c>
      <c r="D655" s="6" t="s">
        <v>123</v>
      </c>
      <c r="E655" s="6" t="s">
        <v>20</v>
      </c>
      <c r="F655" s="6" t="s">
        <v>22</v>
      </c>
      <c r="G655" s="8">
        <v>15</v>
      </c>
      <c r="H655" s="92" t="s">
        <v>808</v>
      </c>
      <c r="I655" s="7"/>
      <c r="J655" s="92" t="s">
        <v>125</v>
      </c>
      <c r="K655" s="92" t="s">
        <v>126</v>
      </c>
      <c r="L655" s="6" t="s">
        <v>316</v>
      </c>
      <c r="M655" s="9">
        <v>2.2000000000000002</v>
      </c>
      <c r="N655" s="9">
        <v>1899.8999999999978</v>
      </c>
      <c r="O655" s="9">
        <v>91.8</v>
      </c>
    </row>
    <row r="656" spans="1:15" ht="20.100000000000001" customHeight="1">
      <c r="A656" s="7" t="s">
        <v>792</v>
      </c>
      <c r="B656" s="6" t="s">
        <v>133</v>
      </c>
      <c r="C656" s="6" t="s">
        <v>809</v>
      </c>
      <c r="D656" s="6" t="s">
        <v>324</v>
      </c>
      <c r="E656" s="6" t="s">
        <v>20</v>
      </c>
      <c r="F656" s="6" t="s">
        <v>22</v>
      </c>
      <c r="G656" s="8">
        <v>15</v>
      </c>
      <c r="H656" s="92" t="s">
        <v>388</v>
      </c>
      <c r="I656" s="7"/>
      <c r="J656" s="92" t="s">
        <v>125</v>
      </c>
      <c r="K656" s="92" t="s">
        <v>126</v>
      </c>
      <c r="L656" s="6" t="s">
        <v>316</v>
      </c>
      <c r="M656" s="9">
        <v>0.7</v>
      </c>
      <c r="N656" s="9">
        <v>1900.5999999999979</v>
      </c>
      <c r="O656" s="9">
        <v>91.8</v>
      </c>
    </row>
    <row r="657" spans="1:15" ht="20.100000000000001" customHeight="1">
      <c r="A657" s="7" t="s">
        <v>792</v>
      </c>
      <c r="B657" s="6" t="s">
        <v>133</v>
      </c>
      <c r="C657" s="6" t="s">
        <v>390</v>
      </c>
      <c r="D657" s="6" t="s">
        <v>138</v>
      </c>
      <c r="E657" s="6" t="s">
        <v>20</v>
      </c>
      <c r="F657" s="6" t="s">
        <v>21</v>
      </c>
      <c r="G657" s="8">
        <v>15</v>
      </c>
      <c r="H657" s="92" t="s">
        <v>810</v>
      </c>
      <c r="I657" s="7"/>
      <c r="J657" s="92" t="s">
        <v>125</v>
      </c>
      <c r="K657" s="92" t="s">
        <v>126</v>
      </c>
      <c r="L657" s="6" t="s">
        <v>316</v>
      </c>
      <c r="M657" s="9">
        <v>1.3</v>
      </c>
      <c r="N657" s="9">
        <v>1901.8999999999978</v>
      </c>
      <c r="O657" s="9">
        <v>91.8</v>
      </c>
    </row>
    <row r="658" spans="1:15" ht="20.100000000000001" customHeight="1">
      <c r="A658" s="7" t="s">
        <v>792</v>
      </c>
      <c r="B658" s="6" t="s">
        <v>133</v>
      </c>
      <c r="C658" s="6" t="s">
        <v>811</v>
      </c>
      <c r="D658" s="6" t="s">
        <v>135</v>
      </c>
      <c r="E658" s="6" t="s">
        <v>20</v>
      </c>
      <c r="F658" s="6" t="s">
        <v>21</v>
      </c>
      <c r="G658" s="8">
        <v>15</v>
      </c>
      <c r="H658" s="92" t="s">
        <v>496</v>
      </c>
      <c r="I658" s="7"/>
      <c r="J658" s="92" t="s">
        <v>125</v>
      </c>
      <c r="K658" s="92" t="s">
        <v>126</v>
      </c>
      <c r="L658" s="6" t="s">
        <v>316</v>
      </c>
      <c r="M658" s="9">
        <v>1.3</v>
      </c>
      <c r="N658" s="9">
        <v>1903.1999999999978</v>
      </c>
      <c r="O658" s="9">
        <v>91.8</v>
      </c>
    </row>
    <row r="659" spans="1:15" ht="20.100000000000001" customHeight="1">
      <c r="A659" s="7" t="s">
        <v>792</v>
      </c>
      <c r="B659" s="6" t="s">
        <v>133</v>
      </c>
      <c r="C659" s="6" t="s">
        <v>812</v>
      </c>
      <c r="D659" s="6" t="s">
        <v>324</v>
      </c>
      <c r="E659" s="6" t="s">
        <v>20</v>
      </c>
      <c r="F659" s="6" t="s">
        <v>21</v>
      </c>
      <c r="G659" s="8">
        <v>15</v>
      </c>
      <c r="H659" s="92" t="s">
        <v>813</v>
      </c>
      <c r="I659" s="7"/>
      <c r="J659" s="92" t="s">
        <v>125</v>
      </c>
      <c r="K659" s="92" t="s">
        <v>126</v>
      </c>
      <c r="L659" s="6" t="s">
        <v>316</v>
      </c>
      <c r="M659" s="9">
        <v>0.7</v>
      </c>
      <c r="N659" s="9">
        <v>1903.8999999999978</v>
      </c>
      <c r="O659" s="9">
        <v>91.8</v>
      </c>
    </row>
    <row r="660" spans="1:15" ht="20.100000000000001" customHeight="1">
      <c r="A660" s="7" t="s">
        <v>814</v>
      </c>
      <c r="B660" s="6" t="s">
        <v>165</v>
      </c>
      <c r="C660" s="6" t="s">
        <v>498</v>
      </c>
      <c r="D660" s="6" t="s">
        <v>135</v>
      </c>
      <c r="E660" s="6" t="s">
        <v>20</v>
      </c>
      <c r="F660" s="6" t="s">
        <v>21</v>
      </c>
      <c r="G660" s="8">
        <v>15</v>
      </c>
      <c r="H660" s="92" t="s">
        <v>136</v>
      </c>
      <c r="I660" s="7"/>
      <c r="J660" s="92" t="s">
        <v>125</v>
      </c>
      <c r="K660" s="92" t="s">
        <v>126</v>
      </c>
      <c r="L660" s="6" t="s">
        <v>316</v>
      </c>
      <c r="M660" s="9">
        <v>3.3</v>
      </c>
      <c r="N660" s="9">
        <v>1907.1999999999978</v>
      </c>
      <c r="O660" s="9">
        <v>91.8</v>
      </c>
    </row>
    <row r="661" spans="1:15" ht="20.100000000000001" customHeight="1">
      <c r="A661" s="7" t="s">
        <v>814</v>
      </c>
      <c r="B661" s="6" t="s">
        <v>165</v>
      </c>
      <c r="C661" s="6" t="s">
        <v>227</v>
      </c>
      <c r="D661" s="6" t="s">
        <v>135</v>
      </c>
      <c r="E661" s="6" t="s">
        <v>20</v>
      </c>
      <c r="F661" s="6" t="s">
        <v>21</v>
      </c>
      <c r="G661" s="8">
        <v>15</v>
      </c>
      <c r="H661" s="92" t="s">
        <v>136</v>
      </c>
      <c r="I661" s="7"/>
      <c r="J661" s="92" t="s">
        <v>125</v>
      </c>
      <c r="K661" s="92" t="s">
        <v>126</v>
      </c>
      <c r="L661" s="6" t="s">
        <v>316</v>
      </c>
      <c r="M661" s="9">
        <v>3.8</v>
      </c>
      <c r="N661" s="9">
        <v>1910.9999999999977</v>
      </c>
      <c r="O661" s="9">
        <v>91.8</v>
      </c>
    </row>
    <row r="662" spans="1:15" ht="20.100000000000001" customHeight="1">
      <c r="A662" s="7" t="s">
        <v>814</v>
      </c>
      <c r="B662" s="6" t="s">
        <v>165</v>
      </c>
      <c r="C662" s="6" t="s">
        <v>405</v>
      </c>
      <c r="D662" s="6" t="s">
        <v>123</v>
      </c>
      <c r="E662" s="6" t="s">
        <v>20</v>
      </c>
      <c r="F662" s="6" t="s">
        <v>21</v>
      </c>
      <c r="G662" s="8">
        <v>15</v>
      </c>
      <c r="H662" s="92" t="s">
        <v>336</v>
      </c>
      <c r="I662" s="7"/>
      <c r="J662" s="92" t="s">
        <v>125</v>
      </c>
      <c r="K662" s="92" t="s">
        <v>126</v>
      </c>
      <c r="L662" s="6" t="s">
        <v>316</v>
      </c>
      <c r="M662" s="9">
        <v>1.5</v>
      </c>
      <c r="N662" s="9">
        <v>1912.4999999999977</v>
      </c>
      <c r="O662" s="9">
        <v>91.9</v>
      </c>
    </row>
    <row r="663" spans="1:15" ht="20.100000000000001" customHeight="1">
      <c r="A663" s="7" t="s">
        <v>814</v>
      </c>
      <c r="B663" s="6" t="s">
        <v>165</v>
      </c>
      <c r="C663" s="6" t="s">
        <v>815</v>
      </c>
      <c r="D663" s="6" t="s">
        <v>359</v>
      </c>
      <c r="E663" s="6" t="s">
        <v>20</v>
      </c>
      <c r="F663" s="6" t="s">
        <v>21</v>
      </c>
      <c r="G663" s="8">
        <v>15</v>
      </c>
      <c r="H663" s="92" t="s">
        <v>589</v>
      </c>
      <c r="I663" s="7"/>
      <c r="J663" s="92" t="s">
        <v>125</v>
      </c>
      <c r="K663" s="92" t="s">
        <v>126</v>
      </c>
      <c r="L663" s="6" t="s">
        <v>316</v>
      </c>
      <c r="M663" s="9">
        <v>1.4</v>
      </c>
      <c r="N663" s="9">
        <v>1913.8999999999978</v>
      </c>
      <c r="O663" s="9">
        <v>91.9</v>
      </c>
    </row>
    <row r="664" spans="1:15" ht="20.100000000000001" customHeight="1">
      <c r="A664" s="7" t="s">
        <v>814</v>
      </c>
      <c r="B664" s="6" t="s">
        <v>165</v>
      </c>
      <c r="C664" s="6" t="s">
        <v>343</v>
      </c>
      <c r="D664" s="6" t="s">
        <v>138</v>
      </c>
      <c r="E664" s="6" t="s">
        <v>20</v>
      </c>
      <c r="F664" s="6" t="s">
        <v>21</v>
      </c>
      <c r="G664" s="8">
        <v>15</v>
      </c>
      <c r="H664" s="92" t="s">
        <v>173</v>
      </c>
      <c r="I664" s="7"/>
      <c r="J664" s="92" t="s">
        <v>125</v>
      </c>
      <c r="K664" s="92" t="s">
        <v>126</v>
      </c>
      <c r="L664" s="6" t="s">
        <v>316</v>
      </c>
      <c r="M664" s="9">
        <v>0.8</v>
      </c>
      <c r="N664" s="9">
        <v>1914.6999999999978</v>
      </c>
      <c r="O664" s="9">
        <v>91.9</v>
      </c>
    </row>
    <row r="665" spans="1:15" ht="20.100000000000001" customHeight="1">
      <c r="A665" s="7" t="s">
        <v>814</v>
      </c>
      <c r="B665" s="6" t="s">
        <v>165</v>
      </c>
      <c r="C665" s="6" t="s">
        <v>504</v>
      </c>
      <c r="D665" s="6" t="s">
        <v>138</v>
      </c>
      <c r="E665" s="6" t="s">
        <v>20</v>
      </c>
      <c r="F665" s="6" t="s">
        <v>21</v>
      </c>
      <c r="G665" s="8">
        <v>15</v>
      </c>
      <c r="H665" s="92" t="s">
        <v>173</v>
      </c>
      <c r="I665" s="7"/>
      <c r="J665" s="92" t="s">
        <v>125</v>
      </c>
      <c r="K665" s="92" t="s">
        <v>126</v>
      </c>
      <c r="L665" s="6" t="s">
        <v>316</v>
      </c>
      <c r="M665" s="9">
        <v>0.8</v>
      </c>
      <c r="N665" s="9">
        <v>1915.4999999999977</v>
      </c>
      <c r="O665" s="9">
        <v>91.9</v>
      </c>
    </row>
    <row r="666" spans="1:15" ht="20.100000000000001" customHeight="1">
      <c r="A666" s="7" t="s">
        <v>814</v>
      </c>
      <c r="B666" s="6" t="s">
        <v>165</v>
      </c>
      <c r="C666" s="6" t="s">
        <v>816</v>
      </c>
      <c r="D666" s="6" t="s">
        <v>123</v>
      </c>
      <c r="E666" s="6" t="s">
        <v>20</v>
      </c>
      <c r="F666" s="6" t="s">
        <v>21</v>
      </c>
      <c r="G666" s="8">
        <v>15</v>
      </c>
      <c r="H666" s="92" t="s">
        <v>345</v>
      </c>
      <c r="I666" s="7"/>
      <c r="J666" s="92" t="s">
        <v>125</v>
      </c>
      <c r="K666" s="92" t="s">
        <v>126</v>
      </c>
      <c r="L666" s="6" t="s">
        <v>316</v>
      </c>
      <c r="M666" s="9">
        <v>2.4</v>
      </c>
      <c r="N666" s="9">
        <v>1917.8999999999978</v>
      </c>
      <c r="O666" s="9">
        <v>91.9</v>
      </c>
    </row>
    <row r="667" spans="1:15" ht="20.100000000000001" customHeight="1">
      <c r="A667" s="7" t="s">
        <v>814</v>
      </c>
      <c r="B667" s="6" t="s">
        <v>165</v>
      </c>
      <c r="C667" s="6" t="s">
        <v>632</v>
      </c>
      <c r="D667" s="6" t="s">
        <v>123</v>
      </c>
      <c r="E667" s="6" t="s">
        <v>20</v>
      </c>
      <c r="F667" s="6" t="s">
        <v>21</v>
      </c>
      <c r="G667" s="8">
        <v>15</v>
      </c>
      <c r="H667" s="92" t="s">
        <v>349</v>
      </c>
      <c r="I667" s="7"/>
      <c r="J667" s="92" t="s">
        <v>125</v>
      </c>
      <c r="K667" s="92" t="s">
        <v>126</v>
      </c>
      <c r="L667" s="6" t="s">
        <v>316</v>
      </c>
      <c r="M667" s="9">
        <v>2.2999999999999998</v>
      </c>
      <c r="N667" s="9">
        <v>1920.1999999999978</v>
      </c>
      <c r="O667" s="9">
        <v>91.9</v>
      </c>
    </row>
    <row r="668" spans="1:15" ht="20.100000000000001" customHeight="1">
      <c r="A668" s="7" t="s">
        <v>814</v>
      </c>
      <c r="B668" s="6" t="s">
        <v>165</v>
      </c>
      <c r="C668" s="6" t="s">
        <v>817</v>
      </c>
      <c r="D668" s="6" t="s">
        <v>138</v>
      </c>
      <c r="E668" s="6" t="s">
        <v>20</v>
      </c>
      <c r="F668" s="6" t="s">
        <v>21</v>
      </c>
      <c r="G668" s="8">
        <v>15</v>
      </c>
      <c r="H668" s="92" t="s">
        <v>149</v>
      </c>
      <c r="I668" s="7"/>
      <c r="J668" s="92" t="s">
        <v>125</v>
      </c>
      <c r="K668" s="92" t="s">
        <v>126</v>
      </c>
      <c r="L668" s="6" t="s">
        <v>316</v>
      </c>
      <c r="M668" s="9">
        <v>1.2</v>
      </c>
      <c r="N668" s="9">
        <v>1921.3999999999978</v>
      </c>
      <c r="O668" s="9">
        <v>91.9</v>
      </c>
    </row>
    <row r="669" spans="1:15" ht="20.100000000000001" customHeight="1">
      <c r="A669" s="7" t="s">
        <v>814</v>
      </c>
      <c r="B669" s="6" t="s">
        <v>165</v>
      </c>
      <c r="C669" s="6" t="s">
        <v>818</v>
      </c>
      <c r="D669" s="6" t="s">
        <v>123</v>
      </c>
      <c r="E669" s="6" t="s">
        <v>20</v>
      </c>
      <c r="F669" s="6" t="s">
        <v>21</v>
      </c>
      <c r="G669" s="8">
        <v>15</v>
      </c>
      <c r="H669" s="92" t="s">
        <v>819</v>
      </c>
      <c r="I669" s="7"/>
      <c r="J669" s="92" t="s">
        <v>125</v>
      </c>
      <c r="K669" s="92" t="s">
        <v>126</v>
      </c>
      <c r="L669" s="6" t="s">
        <v>316</v>
      </c>
      <c r="M669" s="9">
        <v>1.6</v>
      </c>
      <c r="N669" s="9">
        <v>1922.9999999999977</v>
      </c>
      <c r="O669" s="9">
        <v>91.9</v>
      </c>
    </row>
    <row r="670" spans="1:15" ht="20.100000000000001" customHeight="1">
      <c r="A670" s="7" t="s">
        <v>814</v>
      </c>
      <c r="B670" s="6" t="s">
        <v>165</v>
      </c>
      <c r="C670" s="6" t="s">
        <v>358</v>
      </c>
      <c r="D670" s="6" t="s">
        <v>123</v>
      </c>
      <c r="E670" s="6" t="s">
        <v>20</v>
      </c>
      <c r="F670" s="6" t="s">
        <v>21</v>
      </c>
      <c r="G670" s="8">
        <v>15</v>
      </c>
      <c r="H670" s="92" t="s">
        <v>362</v>
      </c>
      <c r="I670" s="7"/>
      <c r="J670" s="92" t="s">
        <v>125</v>
      </c>
      <c r="K670" s="92" t="s">
        <v>126</v>
      </c>
      <c r="L670" s="6" t="s">
        <v>316</v>
      </c>
      <c r="M670" s="9">
        <v>1.4</v>
      </c>
      <c r="N670" s="9">
        <v>1924.3999999999978</v>
      </c>
      <c r="O670" s="9">
        <v>91.9</v>
      </c>
    </row>
    <row r="671" spans="1:15" ht="20.100000000000001" customHeight="1">
      <c r="A671" s="7" t="s">
        <v>814</v>
      </c>
      <c r="B671" s="6" t="s">
        <v>165</v>
      </c>
      <c r="C671" s="6" t="s">
        <v>748</v>
      </c>
      <c r="D671" s="6" t="s">
        <v>138</v>
      </c>
      <c r="E671" s="6" t="s">
        <v>20</v>
      </c>
      <c r="F671" s="6" t="s">
        <v>21</v>
      </c>
      <c r="G671" s="8">
        <v>15</v>
      </c>
      <c r="H671" s="92" t="s">
        <v>181</v>
      </c>
      <c r="I671" s="7"/>
      <c r="J671" s="92" t="s">
        <v>125</v>
      </c>
      <c r="K671" s="92" t="s">
        <v>126</v>
      </c>
      <c r="L671" s="6" t="s">
        <v>316</v>
      </c>
      <c r="M671" s="9">
        <v>1</v>
      </c>
      <c r="N671" s="9">
        <v>1925.3999999999978</v>
      </c>
      <c r="O671" s="9">
        <v>91.9</v>
      </c>
    </row>
    <row r="672" spans="1:15" ht="20.100000000000001" customHeight="1">
      <c r="A672" s="7" t="s">
        <v>814</v>
      </c>
      <c r="B672" s="6" t="s">
        <v>165</v>
      </c>
      <c r="C672" s="6" t="s">
        <v>820</v>
      </c>
      <c r="D672" s="6" t="s">
        <v>123</v>
      </c>
      <c r="E672" s="6" t="s">
        <v>20</v>
      </c>
      <c r="F672" s="6" t="s">
        <v>21</v>
      </c>
      <c r="G672" s="8">
        <v>15</v>
      </c>
      <c r="H672" s="92" t="s">
        <v>366</v>
      </c>
      <c r="I672" s="7"/>
      <c r="J672" s="92" t="s">
        <v>125</v>
      </c>
      <c r="K672" s="92" t="s">
        <v>126</v>
      </c>
      <c r="L672" s="6" t="s">
        <v>316</v>
      </c>
      <c r="M672" s="9">
        <v>2.8</v>
      </c>
      <c r="N672" s="9">
        <v>1928.1999999999978</v>
      </c>
      <c r="O672" s="9">
        <v>91.9</v>
      </c>
    </row>
    <row r="673" spans="1:15" ht="20.100000000000001" customHeight="1">
      <c r="A673" s="7" t="s">
        <v>814</v>
      </c>
      <c r="B673" s="6" t="s">
        <v>165</v>
      </c>
      <c r="C673" s="6" t="s">
        <v>624</v>
      </c>
      <c r="D673" s="6" t="s">
        <v>123</v>
      </c>
      <c r="E673" s="6" t="s">
        <v>20</v>
      </c>
      <c r="F673" s="6" t="s">
        <v>21</v>
      </c>
      <c r="G673" s="8">
        <v>15</v>
      </c>
      <c r="H673" s="92" t="s">
        <v>366</v>
      </c>
      <c r="I673" s="7"/>
      <c r="J673" s="92" t="s">
        <v>125</v>
      </c>
      <c r="K673" s="92" t="s">
        <v>126</v>
      </c>
      <c r="L673" s="6" t="s">
        <v>316</v>
      </c>
      <c r="M673" s="9">
        <v>3.7</v>
      </c>
      <c r="N673" s="9">
        <v>1931.8999999999978</v>
      </c>
      <c r="O673" s="9">
        <v>91.9</v>
      </c>
    </row>
    <row r="674" spans="1:15" ht="20.100000000000001" customHeight="1">
      <c r="A674" s="7" t="s">
        <v>814</v>
      </c>
      <c r="B674" s="6" t="s">
        <v>165</v>
      </c>
      <c r="C674" s="6" t="s">
        <v>624</v>
      </c>
      <c r="D674" s="6" t="s">
        <v>324</v>
      </c>
      <c r="E674" s="6" t="s">
        <v>20</v>
      </c>
      <c r="F674" s="6" t="s">
        <v>22</v>
      </c>
      <c r="G674" s="8">
        <v>15</v>
      </c>
      <c r="H674" s="92" t="s">
        <v>635</v>
      </c>
      <c r="I674" s="7"/>
      <c r="J674" s="92" t="s">
        <v>125</v>
      </c>
      <c r="K674" s="92" t="s">
        <v>126</v>
      </c>
      <c r="L674" s="6" t="s">
        <v>316</v>
      </c>
      <c r="M674" s="9">
        <v>0.6</v>
      </c>
      <c r="N674" s="9">
        <v>1932.4999999999977</v>
      </c>
      <c r="O674" s="9">
        <v>91.9</v>
      </c>
    </row>
    <row r="675" spans="1:15" ht="20.100000000000001" customHeight="1">
      <c r="A675" s="7" t="s">
        <v>814</v>
      </c>
      <c r="B675" s="6" t="s">
        <v>165</v>
      </c>
      <c r="C675" s="6" t="s">
        <v>34</v>
      </c>
      <c r="D675" s="6" t="s">
        <v>138</v>
      </c>
      <c r="E675" s="6" t="s">
        <v>20</v>
      </c>
      <c r="F675" s="6" t="s">
        <v>21</v>
      </c>
      <c r="G675" s="8">
        <v>15</v>
      </c>
      <c r="H675" s="92" t="s">
        <v>237</v>
      </c>
      <c r="I675" s="7"/>
      <c r="J675" s="92" t="s">
        <v>125</v>
      </c>
      <c r="K675" s="92" t="s">
        <v>126</v>
      </c>
      <c r="L675" s="6" t="s">
        <v>316</v>
      </c>
      <c r="M675" s="9">
        <v>2.5</v>
      </c>
      <c r="N675" s="9">
        <v>1934.9999999999977</v>
      </c>
      <c r="O675" s="9">
        <v>91.9</v>
      </c>
    </row>
    <row r="676" spans="1:15" ht="20.100000000000001" customHeight="1">
      <c r="A676" s="7" t="s">
        <v>814</v>
      </c>
      <c r="B676" s="6" t="s">
        <v>165</v>
      </c>
      <c r="C676" s="6" t="s">
        <v>379</v>
      </c>
      <c r="D676" s="6" t="s">
        <v>324</v>
      </c>
      <c r="E676" s="6" t="s">
        <v>20</v>
      </c>
      <c r="F676" s="6" t="s">
        <v>22</v>
      </c>
      <c r="G676" s="8">
        <v>15</v>
      </c>
      <c r="H676" s="92" t="s">
        <v>821</v>
      </c>
      <c r="I676" s="7"/>
      <c r="J676" s="92" t="s">
        <v>125</v>
      </c>
      <c r="K676" s="92" t="s">
        <v>126</v>
      </c>
      <c r="L676" s="6" t="s">
        <v>316</v>
      </c>
      <c r="M676" s="9">
        <v>1.2</v>
      </c>
      <c r="N676" s="9">
        <v>1936.1999999999978</v>
      </c>
      <c r="O676" s="9">
        <v>91.9</v>
      </c>
    </row>
    <row r="677" spans="1:15" ht="20.100000000000001" customHeight="1">
      <c r="A677" s="7" t="s">
        <v>814</v>
      </c>
      <c r="B677" s="6" t="s">
        <v>165</v>
      </c>
      <c r="C677" s="6" t="s">
        <v>822</v>
      </c>
      <c r="D677" s="6" t="s">
        <v>138</v>
      </c>
      <c r="E677" s="6" t="s">
        <v>20</v>
      </c>
      <c r="F677" s="6" t="s">
        <v>21</v>
      </c>
      <c r="G677" s="8">
        <v>15</v>
      </c>
      <c r="H677" s="92" t="s">
        <v>385</v>
      </c>
      <c r="I677" s="7"/>
      <c r="J677" s="92" t="s">
        <v>125</v>
      </c>
      <c r="K677" s="92" t="s">
        <v>126</v>
      </c>
      <c r="L677" s="6" t="s">
        <v>316</v>
      </c>
      <c r="M677" s="9">
        <v>1.3</v>
      </c>
      <c r="N677" s="9">
        <v>1937.4999999999977</v>
      </c>
      <c r="O677" s="9">
        <v>91.9</v>
      </c>
    </row>
    <row r="678" spans="1:15" ht="20.100000000000001" customHeight="1">
      <c r="A678" s="7" t="s">
        <v>814</v>
      </c>
      <c r="B678" s="6" t="s">
        <v>165</v>
      </c>
      <c r="C678" s="6" t="s">
        <v>514</v>
      </c>
      <c r="D678" s="6" t="s">
        <v>138</v>
      </c>
      <c r="E678" s="6" t="s">
        <v>20</v>
      </c>
      <c r="F678" s="6" t="s">
        <v>21</v>
      </c>
      <c r="G678" s="8">
        <v>15</v>
      </c>
      <c r="H678" s="92" t="s">
        <v>385</v>
      </c>
      <c r="I678" s="7"/>
      <c r="J678" s="92" t="s">
        <v>125</v>
      </c>
      <c r="K678" s="92" t="s">
        <v>126</v>
      </c>
      <c r="L678" s="6" t="s">
        <v>316</v>
      </c>
      <c r="M678" s="9">
        <v>1.3</v>
      </c>
      <c r="N678" s="9">
        <v>1938.7999999999977</v>
      </c>
      <c r="O678" s="9">
        <v>91.9</v>
      </c>
    </row>
    <row r="679" spans="1:15" ht="20.100000000000001" customHeight="1">
      <c r="A679" s="7" t="s">
        <v>814</v>
      </c>
      <c r="B679" s="6" t="s">
        <v>165</v>
      </c>
      <c r="C679" s="6" t="s">
        <v>47</v>
      </c>
      <c r="D679" s="6" t="s">
        <v>324</v>
      </c>
      <c r="E679" s="6" t="s">
        <v>20</v>
      </c>
      <c r="F679" s="6" t="s">
        <v>21</v>
      </c>
      <c r="G679" s="8">
        <v>15</v>
      </c>
      <c r="H679" s="92" t="s">
        <v>516</v>
      </c>
      <c r="I679" s="7"/>
      <c r="J679" s="92" t="s">
        <v>125</v>
      </c>
      <c r="K679" s="92" t="s">
        <v>126</v>
      </c>
      <c r="L679" s="6" t="s">
        <v>316</v>
      </c>
      <c r="M679" s="9">
        <v>1.4</v>
      </c>
      <c r="N679" s="9">
        <v>1940.1999999999978</v>
      </c>
      <c r="O679" s="9">
        <v>91.9</v>
      </c>
    </row>
    <row r="680" spans="1:15" ht="20.100000000000001" customHeight="1">
      <c r="A680" s="7" t="s">
        <v>823</v>
      </c>
      <c r="B680" s="6" t="s">
        <v>16</v>
      </c>
      <c r="C680" s="6" t="s">
        <v>326</v>
      </c>
      <c r="D680" s="6" t="s">
        <v>359</v>
      </c>
      <c r="E680" s="6" t="s">
        <v>20</v>
      </c>
      <c r="F680" s="6" t="s">
        <v>21</v>
      </c>
      <c r="G680" s="8">
        <v>15</v>
      </c>
      <c r="H680" s="92" t="s">
        <v>519</v>
      </c>
      <c r="I680" s="7"/>
      <c r="J680" s="92" t="s">
        <v>125</v>
      </c>
      <c r="K680" s="92" t="s">
        <v>126</v>
      </c>
      <c r="L680" s="6" t="s">
        <v>316</v>
      </c>
      <c r="M680" s="9">
        <v>1.3</v>
      </c>
      <c r="N680" s="9">
        <v>1941.4999999999977</v>
      </c>
      <c r="O680" s="9">
        <v>91.9</v>
      </c>
    </row>
    <row r="681" spans="1:15" ht="20.100000000000001" customHeight="1">
      <c r="A681" s="7" t="s">
        <v>823</v>
      </c>
      <c r="B681" s="6" t="s">
        <v>16</v>
      </c>
      <c r="C681" s="6" t="s">
        <v>140</v>
      </c>
      <c r="D681" s="6" t="s">
        <v>324</v>
      </c>
      <c r="E681" s="6" t="s">
        <v>20</v>
      </c>
      <c r="F681" s="6" t="s">
        <v>22</v>
      </c>
      <c r="G681" s="8">
        <v>15</v>
      </c>
      <c r="H681" s="92" t="s">
        <v>520</v>
      </c>
      <c r="I681" s="7"/>
      <c r="J681" s="92" t="s">
        <v>125</v>
      </c>
      <c r="K681" s="92" t="s">
        <v>126</v>
      </c>
      <c r="L681" s="6" t="s">
        <v>316</v>
      </c>
      <c r="M681" s="9">
        <v>1.3</v>
      </c>
      <c r="N681" s="9">
        <v>1942.7999999999977</v>
      </c>
      <c r="O681" s="9">
        <v>91.9</v>
      </c>
    </row>
    <row r="682" spans="1:15" ht="20.100000000000001" customHeight="1">
      <c r="A682" s="7" t="s">
        <v>823</v>
      </c>
      <c r="B682" s="6" t="s">
        <v>16</v>
      </c>
      <c r="C682" s="6" t="s">
        <v>824</v>
      </c>
      <c r="D682" s="6" t="s">
        <v>324</v>
      </c>
      <c r="E682" s="6" t="s">
        <v>20</v>
      </c>
      <c r="F682" s="6" t="s">
        <v>21</v>
      </c>
      <c r="G682" s="8">
        <v>15</v>
      </c>
      <c r="H682" s="92" t="s">
        <v>825</v>
      </c>
      <c r="I682" s="7"/>
      <c r="J682" s="92" t="s">
        <v>125</v>
      </c>
      <c r="K682" s="92" t="s">
        <v>126</v>
      </c>
      <c r="L682" s="6" t="s">
        <v>316</v>
      </c>
      <c r="M682" s="9">
        <v>0.3</v>
      </c>
      <c r="N682" s="9">
        <v>1943.0999999999976</v>
      </c>
      <c r="O682" s="9">
        <v>91.9</v>
      </c>
    </row>
    <row r="683" spans="1:15" ht="20.100000000000001" customHeight="1">
      <c r="A683" s="7" t="s">
        <v>823</v>
      </c>
      <c r="B683" s="6" t="s">
        <v>16</v>
      </c>
      <c r="C683" s="6" t="s">
        <v>826</v>
      </c>
      <c r="D683" s="6" t="s">
        <v>135</v>
      </c>
      <c r="E683" s="6" t="s">
        <v>20</v>
      </c>
      <c r="F683" s="6" t="s">
        <v>21</v>
      </c>
      <c r="G683" s="8">
        <v>15</v>
      </c>
      <c r="H683" s="92" t="s">
        <v>525</v>
      </c>
      <c r="I683" s="7"/>
      <c r="J683" s="92" t="s">
        <v>125</v>
      </c>
      <c r="K683" s="92" t="s">
        <v>126</v>
      </c>
      <c r="L683" s="6" t="s">
        <v>316</v>
      </c>
      <c r="M683" s="9">
        <v>3.3</v>
      </c>
      <c r="N683" s="9">
        <v>1946.3999999999976</v>
      </c>
      <c r="O683" s="9">
        <v>91.9</v>
      </c>
    </row>
    <row r="684" spans="1:15" ht="20.100000000000001" customHeight="1">
      <c r="A684" s="7" t="s">
        <v>823</v>
      </c>
      <c r="B684" s="6" t="s">
        <v>16</v>
      </c>
      <c r="C684" s="6" t="s">
        <v>827</v>
      </c>
      <c r="D684" s="6" t="s">
        <v>138</v>
      </c>
      <c r="E684" s="6" t="s">
        <v>20</v>
      </c>
      <c r="F684" s="6" t="s">
        <v>21</v>
      </c>
      <c r="G684" s="8">
        <v>15</v>
      </c>
      <c r="H684" s="92" t="s">
        <v>197</v>
      </c>
      <c r="I684" s="7"/>
      <c r="J684" s="92" t="s">
        <v>125</v>
      </c>
      <c r="K684" s="92" t="s">
        <v>126</v>
      </c>
      <c r="L684" s="6" t="s">
        <v>316</v>
      </c>
      <c r="M684" s="9">
        <v>5.8</v>
      </c>
      <c r="N684" s="9">
        <v>1952.1999999999975</v>
      </c>
      <c r="O684" s="9">
        <v>91.9</v>
      </c>
    </row>
    <row r="685" spans="1:15" ht="20.100000000000001" customHeight="1">
      <c r="A685" s="7" t="s">
        <v>823</v>
      </c>
      <c r="B685" s="6" t="s">
        <v>16</v>
      </c>
      <c r="C685" s="6" t="s">
        <v>198</v>
      </c>
      <c r="D685" s="6" t="s">
        <v>123</v>
      </c>
      <c r="E685" s="6" t="s">
        <v>20</v>
      </c>
      <c r="F685" s="6" t="s">
        <v>21</v>
      </c>
      <c r="G685" s="8">
        <v>15</v>
      </c>
      <c r="H685" s="92" t="s">
        <v>828</v>
      </c>
      <c r="I685" s="7"/>
      <c r="J685" s="92" t="s">
        <v>125</v>
      </c>
      <c r="K685" s="92" t="s">
        <v>126</v>
      </c>
      <c r="L685" s="6" t="s">
        <v>316</v>
      </c>
      <c r="M685" s="9">
        <v>2.2000000000000002</v>
      </c>
      <c r="N685" s="9">
        <v>1954.3999999999976</v>
      </c>
      <c r="O685" s="9">
        <v>91.9</v>
      </c>
    </row>
    <row r="686" spans="1:15" ht="20.100000000000001" customHeight="1">
      <c r="A686" s="7" t="s">
        <v>823</v>
      </c>
      <c r="B686" s="6" t="s">
        <v>16</v>
      </c>
      <c r="C686" s="6" t="s">
        <v>829</v>
      </c>
      <c r="D686" s="6" t="s">
        <v>138</v>
      </c>
      <c r="E686" s="6" t="s">
        <v>20</v>
      </c>
      <c r="F686" s="6" t="s">
        <v>21</v>
      </c>
      <c r="G686" s="8">
        <v>15</v>
      </c>
      <c r="H686" s="92" t="s">
        <v>830</v>
      </c>
      <c r="I686" s="7"/>
      <c r="J686" s="92" t="s">
        <v>125</v>
      </c>
      <c r="K686" s="92" t="s">
        <v>126</v>
      </c>
      <c r="L686" s="6" t="s">
        <v>316</v>
      </c>
      <c r="M686" s="9">
        <v>2.6</v>
      </c>
      <c r="N686" s="9">
        <v>1956.9999999999975</v>
      </c>
      <c r="O686" s="9">
        <v>91.9</v>
      </c>
    </row>
    <row r="687" spans="1:15" ht="20.100000000000001" customHeight="1">
      <c r="A687" s="7" t="s">
        <v>823</v>
      </c>
      <c r="B687" s="6" t="s">
        <v>16</v>
      </c>
      <c r="C687" s="6" t="s">
        <v>606</v>
      </c>
      <c r="D687" s="6" t="s">
        <v>138</v>
      </c>
      <c r="E687" s="6" t="s">
        <v>20</v>
      </c>
      <c r="F687" s="6" t="s">
        <v>21</v>
      </c>
      <c r="G687" s="8">
        <v>15</v>
      </c>
      <c r="H687" s="92" t="s">
        <v>831</v>
      </c>
      <c r="I687" s="7"/>
      <c r="J687" s="92" t="s">
        <v>125</v>
      </c>
      <c r="K687" s="92" t="s">
        <v>126</v>
      </c>
      <c r="L687" s="6" t="s">
        <v>316</v>
      </c>
      <c r="M687" s="9">
        <v>2.1</v>
      </c>
      <c r="N687" s="9">
        <v>1959.0999999999974</v>
      </c>
      <c r="O687" s="9">
        <v>91.9</v>
      </c>
    </row>
    <row r="688" spans="1:15" ht="20.100000000000001" customHeight="1">
      <c r="A688" s="7" t="s">
        <v>823</v>
      </c>
      <c r="B688" s="6" t="s">
        <v>16</v>
      </c>
      <c r="C688" s="6" t="s">
        <v>363</v>
      </c>
      <c r="D688" s="6" t="s">
        <v>123</v>
      </c>
      <c r="E688" s="6" t="s">
        <v>20</v>
      </c>
      <c r="F688" s="6" t="s">
        <v>21</v>
      </c>
      <c r="G688" s="8">
        <v>15</v>
      </c>
      <c r="H688" s="92" t="s">
        <v>832</v>
      </c>
      <c r="I688" s="7"/>
      <c r="J688" s="92" t="s">
        <v>125</v>
      </c>
      <c r="K688" s="92" t="s">
        <v>126</v>
      </c>
      <c r="L688" s="6" t="s">
        <v>316</v>
      </c>
      <c r="M688" s="9">
        <v>2.6</v>
      </c>
      <c r="N688" s="9">
        <v>1961.6999999999973</v>
      </c>
      <c r="O688" s="9">
        <v>91.9</v>
      </c>
    </row>
    <row r="689" spans="1:15" ht="20.100000000000001" customHeight="1">
      <c r="A689" s="7" t="s">
        <v>823</v>
      </c>
      <c r="B689" s="6" t="s">
        <v>16</v>
      </c>
      <c r="C689" s="6" t="s">
        <v>24</v>
      </c>
      <c r="D689" s="6" t="s">
        <v>135</v>
      </c>
      <c r="E689" s="6" t="s">
        <v>20</v>
      </c>
      <c r="F689" s="6" t="s">
        <v>22</v>
      </c>
      <c r="G689" s="8">
        <v>15</v>
      </c>
      <c r="H689" s="92" t="s">
        <v>205</v>
      </c>
      <c r="I689" s="7"/>
      <c r="J689" s="92" t="s">
        <v>125</v>
      </c>
      <c r="K689" s="92" t="s">
        <v>126</v>
      </c>
      <c r="L689" s="6" t="s">
        <v>316</v>
      </c>
      <c r="M689" s="9">
        <v>6.5</v>
      </c>
      <c r="N689" s="9">
        <v>1968.1999999999973</v>
      </c>
      <c r="O689" s="9">
        <v>92</v>
      </c>
    </row>
    <row r="690" spans="1:15" ht="20.100000000000001" customHeight="1">
      <c r="A690" s="7" t="s">
        <v>823</v>
      </c>
      <c r="B690" s="6" t="s">
        <v>16</v>
      </c>
      <c r="C690" s="6" t="s">
        <v>221</v>
      </c>
      <c r="D690" s="6" t="s">
        <v>135</v>
      </c>
      <c r="E690" s="6" t="s">
        <v>20</v>
      </c>
      <c r="F690" s="6" t="s">
        <v>22</v>
      </c>
      <c r="G690" s="8">
        <v>15</v>
      </c>
      <c r="H690" s="92" t="s">
        <v>833</v>
      </c>
      <c r="I690" s="7"/>
      <c r="J690" s="92" t="s">
        <v>125</v>
      </c>
      <c r="K690" s="92" t="s">
        <v>126</v>
      </c>
      <c r="L690" s="6" t="s">
        <v>316</v>
      </c>
      <c r="M690" s="9">
        <v>8.6999999999999993</v>
      </c>
      <c r="N690" s="9">
        <v>1976.8999999999974</v>
      </c>
      <c r="O690" s="9">
        <v>92</v>
      </c>
    </row>
    <row r="691" spans="1:15" ht="20.100000000000001" customHeight="1">
      <c r="A691" s="7" t="s">
        <v>823</v>
      </c>
      <c r="B691" s="6" t="s">
        <v>16</v>
      </c>
      <c r="C691" s="6" t="s">
        <v>834</v>
      </c>
      <c r="D691" s="6" t="s">
        <v>359</v>
      </c>
      <c r="E691" s="6" t="s">
        <v>20</v>
      </c>
      <c r="F691" s="6" t="s">
        <v>21</v>
      </c>
      <c r="G691" s="8">
        <v>15</v>
      </c>
      <c r="H691" s="92" t="s">
        <v>835</v>
      </c>
      <c r="I691" s="7"/>
      <c r="J691" s="92" t="s">
        <v>125</v>
      </c>
      <c r="K691" s="92" t="s">
        <v>126</v>
      </c>
      <c r="L691" s="6" t="s">
        <v>316</v>
      </c>
      <c r="M691" s="9">
        <v>3.1</v>
      </c>
      <c r="N691" s="9">
        <v>1979.9999999999973</v>
      </c>
      <c r="O691" s="9">
        <v>92</v>
      </c>
    </row>
    <row r="692" spans="1:15" ht="20.100000000000001" customHeight="1">
      <c r="A692" s="7" t="s">
        <v>823</v>
      </c>
      <c r="B692" s="6" t="s">
        <v>16</v>
      </c>
      <c r="C692" s="6" t="s">
        <v>806</v>
      </c>
      <c r="D692" s="6" t="s">
        <v>135</v>
      </c>
      <c r="E692" s="6" t="s">
        <v>20</v>
      </c>
      <c r="F692" s="6" t="s">
        <v>22</v>
      </c>
      <c r="G692" s="8">
        <v>15</v>
      </c>
      <c r="H692" s="92" t="s">
        <v>206</v>
      </c>
      <c r="I692" s="7"/>
      <c r="J692" s="92" t="s">
        <v>125</v>
      </c>
      <c r="K692" s="92" t="s">
        <v>126</v>
      </c>
      <c r="L692" s="6" t="s">
        <v>316</v>
      </c>
      <c r="M692" s="9">
        <v>6.3</v>
      </c>
      <c r="N692" s="9">
        <v>1986.2999999999972</v>
      </c>
      <c r="O692" s="9">
        <v>92</v>
      </c>
    </row>
    <row r="693" spans="1:15" ht="20.100000000000001" customHeight="1">
      <c r="A693" s="7" t="s">
        <v>823</v>
      </c>
      <c r="B693" s="6" t="s">
        <v>16</v>
      </c>
      <c r="C693" s="6" t="s">
        <v>736</v>
      </c>
      <c r="D693" s="6" t="s">
        <v>135</v>
      </c>
      <c r="E693" s="6" t="s">
        <v>20</v>
      </c>
      <c r="F693" s="6" t="s">
        <v>22</v>
      </c>
      <c r="G693" s="8">
        <v>15</v>
      </c>
      <c r="H693" s="92" t="s">
        <v>836</v>
      </c>
      <c r="I693" s="7"/>
      <c r="J693" s="92" t="s">
        <v>125</v>
      </c>
      <c r="K693" s="92" t="s">
        <v>126</v>
      </c>
      <c r="L693" s="6" t="s">
        <v>316</v>
      </c>
      <c r="M693" s="9">
        <v>5.8</v>
      </c>
      <c r="N693" s="9">
        <v>1992.0999999999972</v>
      </c>
      <c r="O693" s="9">
        <v>92</v>
      </c>
    </row>
    <row r="694" spans="1:15" ht="20.100000000000001" customHeight="1">
      <c r="A694" s="7" t="s">
        <v>837</v>
      </c>
      <c r="B694" s="6" t="s">
        <v>19</v>
      </c>
      <c r="C694" s="6" t="s">
        <v>438</v>
      </c>
      <c r="D694" s="6" t="s">
        <v>324</v>
      </c>
      <c r="E694" s="6" t="s">
        <v>20</v>
      </c>
      <c r="F694" s="6" t="s">
        <v>22</v>
      </c>
      <c r="G694" s="8">
        <v>15</v>
      </c>
      <c r="H694" s="92" t="s">
        <v>544</v>
      </c>
      <c r="I694" s="7"/>
      <c r="J694" s="92" t="s">
        <v>125</v>
      </c>
      <c r="K694" s="92" t="s">
        <v>126</v>
      </c>
      <c r="L694" s="6" t="s">
        <v>316</v>
      </c>
      <c r="M694" s="9">
        <v>0.6</v>
      </c>
      <c r="N694" s="9">
        <v>1992.6999999999971</v>
      </c>
      <c r="O694" s="9">
        <v>92.1</v>
      </c>
    </row>
    <row r="695" spans="1:15" ht="20.100000000000001" customHeight="1">
      <c r="A695" s="7" t="s">
        <v>837</v>
      </c>
      <c r="B695" s="6" t="s">
        <v>19</v>
      </c>
      <c r="C695" s="6" t="s">
        <v>250</v>
      </c>
      <c r="D695" s="6" t="s">
        <v>324</v>
      </c>
      <c r="E695" s="6" t="s">
        <v>20</v>
      </c>
      <c r="F695" s="6" t="s">
        <v>22</v>
      </c>
      <c r="G695" s="8">
        <v>15</v>
      </c>
      <c r="H695" s="92" t="s">
        <v>656</v>
      </c>
      <c r="I695" s="7"/>
      <c r="J695" s="92" t="s">
        <v>125</v>
      </c>
      <c r="K695" s="92" t="s">
        <v>126</v>
      </c>
      <c r="L695" s="6" t="s">
        <v>316</v>
      </c>
      <c r="M695" s="9">
        <v>1.4</v>
      </c>
      <c r="N695" s="9">
        <v>1994.0999999999972</v>
      </c>
      <c r="O695" s="9">
        <v>92.2</v>
      </c>
    </row>
    <row r="696" spans="1:15" ht="20.100000000000001" customHeight="1">
      <c r="A696" s="7" t="s">
        <v>837</v>
      </c>
      <c r="B696" s="6" t="s">
        <v>19</v>
      </c>
      <c r="C696" s="6" t="s">
        <v>838</v>
      </c>
      <c r="D696" s="6" t="s">
        <v>135</v>
      </c>
      <c r="E696" s="6" t="s">
        <v>20</v>
      </c>
      <c r="F696" s="6" t="s">
        <v>21</v>
      </c>
      <c r="G696" s="8">
        <v>15</v>
      </c>
      <c r="H696" s="92" t="s">
        <v>283</v>
      </c>
      <c r="I696" s="7"/>
      <c r="J696" s="92" t="s">
        <v>125</v>
      </c>
      <c r="K696" s="92" t="s">
        <v>126</v>
      </c>
      <c r="L696" s="6" t="s">
        <v>316</v>
      </c>
      <c r="M696" s="9">
        <v>6.5</v>
      </c>
      <c r="N696" s="9">
        <v>2000.5999999999972</v>
      </c>
      <c r="O696" s="9">
        <v>92.2</v>
      </c>
    </row>
    <row r="697" spans="1:15" ht="20.100000000000001" customHeight="1">
      <c r="A697" s="7" t="s">
        <v>837</v>
      </c>
      <c r="B697" s="6" t="s">
        <v>19</v>
      </c>
      <c r="C697" s="6" t="s">
        <v>839</v>
      </c>
      <c r="D697" s="6" t="s">
        <v>123</v>
      </c>
      <c r="E697" s="6" t="s">
        <v>20</v>
      </c>
      <c r="F697" s="6" t="s">
        <v>21</v>
      </c>
      <c r="G697" s="8">
        <v>15</v>
      </c>
      <c r="H697" s="92" t="s">
        <v>555</v>
      </c>
      <c r="I697" s="7"/>
      <c r="J697" s="92" t="s">
        <v>125</v>
      </c>
      <c r="K697" s="92" t="s">
        <v>126</v>
      </c>
      <c r="L697" s="6" t="s">
        <v>316</v>
      </c>
      <c r="M697" s="9">
        <v>3</v>
      </c>
      <c r="N697" s="9">
        <v>2003.5999999999972</v>
      </c>
      <c r="O697" s="9">
        <v>92.2</v>
      </c>
    </row>
    <row r="698" spans="1:15" ht="20.100000000000001" customHeight="1">
      <c r="A698" s="7" t="s">
        <v>837</v>
      </c>
      <c r="B698" s="6" t="s">
        <v>19</v>
      </c>
      <c r="C698" s="6" t="s">
        <v>755</v>
      </c>
      <c r="D698" s="6" t="s">
        <v>138</v>
      </c>
      <c r="E698" s="6" t="s">
        <v>20</v>
      </c>
      <c r="F698" s="6" t="s">
        <v>22</v>
      </c>
      <c r="G698" s="8">
        <v>15</v>
      </c>
      <c r="H698" s="92" t="s">
        <v>661</v>
      </c>
      <c r="I698" s="7"/>
      <c r="J698" s="92" t="s">
        <v>125</v>
      </c>
      <c r="K698" s="92" t="s">
        <v>126</v>
      </c>
      <c r="L698" s="6" t="s">
        <v>316</v>
      </c>
      <c r="M698" s="9">
        <v>2.4</v>
      </c>
      <c r="N698" s="9">
        <v>2005.9999999999973</v>
      </c>
      <c r="O698" s="9">
        <v>92.2</v>
      </c>
    </row>
    <row r="699" spans="1:15" ht="20.100000000000001" customHeight="1">
      <c r="A699" s="7" t="s">
        <v>837</v>
      </c>
      <c r="B699" s="6" t="s">
        <v>19</v>
      </c>
      <c r="C699" s="6" t="s">
        <v>840</v>
      </c>
      <c r="D699" s="6" t="s">
        <v>359</v>
      </c>
      <c r="E699" s="6" t="s">
        <v>20</v>
      </c>
      <c r="F699" s="6" t="s">
        <v>21</v>
      </c>
      <c r="G699" s="8">
        <v>15</v>
      </c>
      <c r="H699" s="92" t="s">
        <v>841</v>
      </c>
      <c r="I699" s="7"/>
      <c r="J699" s="92" t="s">
        <v>125</v>
      </c>
      <c r="K699" s="92" t="s">
        <v>126</v>
      </c>
      <c r="L699" s="6" t="s">
        <v>316</v>
      </c>
      <c r="M699" s="9">
        <v>0.6</v>
      </c>
      <c r="N699" s="9">
        <v>2006.5999999999972</v>
      </c>
      <c r="O699" s="9">
        <v>92.2</v>
      </c>
    </row>
    <row r="700" spans="1:15" ht="20.100000000000001" customHeight="1">
      <c r="A700" s="7" t="s">
        <v>837</v>
      </c>
      <c r="B700" s="6" t="s">
        <v>19</v>
      </c>
      <c r="C700" s="6" t="s">
        <v>633</v>
      </c>
      <c r="D700" s="6" t="s">
        <v>138</v>
      </c>
      <c r="E700" s="6" t="s">
        <v>20</v>
      </c>
      <c r="F700" s="6" t="s">
        <v>21</v>
      </c>
      <c r="G700" s="8">
        <v>15</v>
      </c>
      <c r="H700" s="92" t="s">
        <v>663</v>
      </c>
      <c r="I700" s="7"/>
      <c r="J700" s="92" t="s">
        <v>125</v>
      </c>
      <c r="K700" s="92" t="s">
        <v>126</v>
      </c>
      <c r="L700" s="6" t="s">
        <v>316</v>
      </c>
      <c r="M700" s="9">
        <v>2.2000000000000002</v>
      </c>
      <c r="N700" s="9">
        <v>2008.7999999999972</v>
      </c>
      <c r="O700" s="9">
        <v>92.2</v>
      </c>
    </row>
    <row r="701" spans="1:15" ht="20.100000000000001" customHeight="1">
      <c r="A701" s="7" t="s">
        <v>837</v>
      </c>
      <c r="B701" s="6" t="s">
        <v>19</v>
      </c>
      <c r="C701" s="6" t="s">
        <v>23</v>
      </c>
      <c r="D701" s="6" t="s">
        <v>135</v>
      </c>
      <c r="E701" s="6" t="s">
        <v>20</v>
      </c>
      <c r="F701" s="6" t="s">
        <v>22</v>
      </c>
      <c r="G701" s="8">
        <v>15</v>
      </c>
      <c r="H701" s="92" t="s">
        <v>286</v>
      </c>
      <c r="I701" s="7"/>
      <c r="J701" s="92" t="s">
        <v>125</v>
      </c>
      <c r="K701" s="92" t="s">
        <v>126</v>
      </c>
      <c r="L701" s="6" t="s">
        <v>316</v>
      </c>
      <c r="M701" s="9">
        <v>3.4</v>
      </c>
      <c r="N701" s="9">
        <v>2012.1999999999973</v>
      </c>
      <c r="O701" s="9">
        <v>92.2</v>
      </c>
    </row>
    <row r="702" spans="1:15" ht="20.100000000000001" customHeight="1">
      <c r="A702" s="7" t="s">
        <v>837</v>
      </c>
      <c r="B702" s="6" t="s">
        <v>19</v>
      </c>
      <c r="C702" s="6" t="s">
        <v>842</v>
      </c>
      <c r="D702" s="6" t="s">
        <v>135</v>
      </c>
      <c r="E702" s="6" t="s">
        <v>20</v>
      </c>
      <c r="F702" s="6" t="s">
        <v>22</v>
      </c>
      <c r="G702" s="8">
        <v>15</v>
      </c>
      <c r="H702" s="92" t="s">
        <v>843</v>
      </c>
      <c r="I702" s="7"/>
      <c r="J702" s="92" t="s">
        <v>125</v>
      </c>
      <c r="K702" s="92" t="s">
        <v>126</v>
      </c>
      <c r="L702" s="6" t="s">
        <v>316</v>
      </c>
      <c r="M702" s="9">
        <v>6.2</v>
      </c>
      <c r="N702" s="9">
        <v>2018.3999999999974</v>
      </c>
      <c r="O702" s="9">
        <v>92.2</v>
      </c>
    </row>
    <row r="703" spans="1:15" ht="20.100000000000001" customHeight="1">
      <c r="A703" s="7" t="s">
        <v>837</v>
      </c>
      <c r="B703" s="6" t="s">
        <v>19</v>
      </c>
      <c r="C703" s="6" t="s">
        <v>806</v>
      </c>
      <c r="D703" s="6" t="s">
        <v>135</v>
      </c>
      <c r="E703" s="6" t="s">
        <v>20</v>
      </c>
      <c r="F703" s="6" t="s">
        <v>21</v>
      </c>
      <c r="G703" s="8">
        <v>15</v>
      </c>
      <c r="H703" s="92" t="s">
        <v>844</v>
      </c>
      <c r="I703" s="7"/>
      <c r="J703" s="92" t="s">
        <v>125</v>
      </c>
      <c r="K703" s="92" t="s">
        <v>126</v>
      </c>
      <c r="L703" s="6" t="s">
        <v>316</v>
      </c>
      <c r="M703" s="9">
        <v>5.0999999999999996</v>
      </c>
      <c r="N703" s="9">
        <v>2023.4999999999973</v>
      </c>
      <c r="O703" s="9">
        <v>92.2</v>
      </c>
    </row>
    <row r="704" spans="1:15" ht="20.100000000000001" customHeight="1">
      <c r="A704" s="7" t="s">
        <v>837</v>
      </c>
      <c r="B704" s="6" t="s">
        <v>19</v>
      </c>
      <c r="C704" s="6" t="s">
        <v>223</v>
      </c>
      <c r="D704" s="6" t="s">
        <v>135</v>
      </c>
      <c r="E704" s="6" t="s">
        <v>20</v>
      </c>
      <c r="F704" s="6" t="s">
        <v>21</v>
      </c>
      <c r="G704" s="8">
        <v>15</v>
      </c>
      <c r="H704" s="92" t="s">
        <v>224</v>
      </c>
      <c r="I704" s="7"/>
      <c r="J704" s="92" t="s">
        <v>125</v>
      </c>
      <c r="K704" s="92" t="s">
        <v>126</v>
      </c>
      <c r="L704" s="6" t="s">
        <v>316</v>
      </c>
      <c r="M704" s="9">
        <v>4.4000000000000004</v>
      </c>
      <c r="N704" s="9">
        <v>2027.8999999999974</v>
      </c>
      <c r="O704" s="9">
        <v>92.2</v>
      </c>
    </row>
    <row r="705" spans="1:15" ht="20.100000000000001" customHeight="1">
      <c r="A705" s="7" t="s">
        <v>837</v>
      </c>
      <c r="B705" s="6" t="s">
        <v>19</v>
      </c>
      <c r="C705" s="6" t="s">
        <v>779</v>
      </c>
      <c r="D705" s="6" t="s">
        <v>123</v>
      </c>
      <c r="E705" s="6" t="s">
        <v>20</v>
      </c>
      <c r="F705" s="6" t="s">
        <v>21</v>
      </c>
      <c r="G705" s="8">
        <v>15</v>
      </c>
      <c r="H705" s="92" t="s">
        <v>845</v>
      </c>
      <c r="I705" s="7"/>
      <c r="J705" s="92" t="s">
        <v>125</v>
      </c>
      <c r="K705" s="92" t="s">
        <v>126</v>
      </c>
      <c r="L705" s="6" t="s">
        <v>316</v>
      </c>
      <c r="M705" s="9">
        <v>0.8</v>
      </c>
      <c r="N705" s="9">
        <v>2028.6999999999973</v>
      </c>
      <c r="O705" s="9">
        <v>92.2</v>
      </c>
    </row>
    <row r="706" spans="1:15" ht="20.100000000000001" customHeight="1">
      <c r="A706" s="7" t="s">
        <v>846</v>
      </c>
      <c r="B706" s="6" t="s">
        <v>33</v>
      </c>
      <c r="C706" s="6" t="s">
        <v>698</v>
      </c>
      <c r="D706" s="6" t="s">
        <v>324</v>
      </c>
      <c r="E706" s="6" t="s">
        <v>20</v>
      </c>
      <c r="F706" s="6" t="s">
        <v>22</v>
      </c>
      <c r="G706" s="8">
        <v>15</v>
      </c>
      <c r="H706" s="92" t="s">
        <v>439</v>
      </c>
      <c r="I706" s="7"/>
      <c r="J706" s="92" t="s">
        <v>125</v>
      </c>
      <c r="K706" s="92" t="s">
        <v>126</v>
      </c>
      <c r="L706" s="6" t="s">
        <v>316</v>
      </c>
      <c r="M706" s="9">
        <v>0.3</v>
      </c>
      <c r="N706" s="9">
        <v>2028.9999999999973</v>
      </c>
      <c r="O706" s="9">
        <v>92.2</v>
      </c>
    </row>
    <row r="707" spans="1:15" ht="20.100000000000001" customHeight="1">
      <c r="A707" s="7" t="s">
        <v>846</v>
      </c>
      <c r="B707" s="6" t="s">
        <v>33</v>
      </c>
      <c r="C707" s="6" t="s">
        <v>320</v>
      </c>
      <c r="D707" s="6" t="s">
        <v>123</v>
      </c>
      <c r="E707" s="6" t="s">
        <v>20</v>
      </c>
      <c r="F707" s="6" t="s">
        <v>21</v>
      </c>
      <c r="G707" s="8">
        <v>15</v>
      </c>
      <c r="H707" s="92" t="s">
        <v>319</v>
      </c>
      <c r="I707" s="7"/>
      <c r="J707" s="92" t="s">
        <v>125</v>
      </c>
      <c r="K707" s="92" t="s">
        <v>126</v>
      </c>
      <c r="L707" s="6" t="s">
        <v>316</v>
      </c>
      <c r="M707" s="9">
        <v>6.3</v>
      </c>
      <c r="N707" s="9">
        <v>2035.2999999999972</v>
      </c>
      <c r="O707" s="9">
        <v>92.2</v>
      </c>
    </row>
    <row r="708" spans="1:15" ht="20.100000000000001" customHeight="1">
      <c r="A708" s="7" t="s">
        <v>846</v>
      </c>
      <c r="B708" s="6" t="s">
        <v>33</v>
      </c>
      <c r="C708" s="6" t="s">
        <v>847</v>
      </c>
      <c r="D708" s="6" t="s">
        <v>135</v>
      </c>
      <c r="E708" s="6" t="s">
        <v>20</v>
      </c>
      <c r="F708" s="6" t="s">
        <v>21</v>
      </c>
      <c r="G708" s="8">
        <v>15</v>
      </c>
      <c r="H708" s="92" t="s">
        <v>141</v>
      </c>
      <c r="I708" s="7"/>
      <c r="J708" s="92" t="s">
        <v>125</v>
      </c>
      <c r="K708" s="92" t="s">
        <v>126</v>
      </c>
      <c r="L708" s="6" t="s">
        <v>316</v>
      </c>
      <c r="M708" s="9">
        <v>7.4</v>
      </c>
      <c r="N708" s="9">
        <v>2042.6999999999973</v>
      </c>
      <c r="O708" s="9">
        <v>92.2</v>
      </c>
    </row>
    <row r="709" spans="1:15" ht="20.100000000000001" customHeight="1">
      <c r="A709" s="7" t="s">
        <v>846</v>
      </c>
      <c r="B709" s="6" t="s">
        <v>33</v>
      </c>
      <c r="C709" s="6" t="s">
        <v>848</v>
      </c>
      <c r="D709" s="6" t="s">
        <v>135</v>
      </c>
      <c r="E709" s="6" t="s">
        <v>20</v>
      </c>
      <c r="F709" s="6" t="s">
        <v>21</v>
      </c>
      <c r="G709" s="8">
        <v>15</v>
      </c>
      <c r="H709" s="92" t="s">
        <v>145</v>
      </c>
      <c r="I709" s="7"/>
      <c r="J709" s="92" t="s">
        <v>125</v>
      </c>
      <c r="K709" s="92" t="s">
        <v>126</v>
      </c>
      <c r="L709" s="6" t="s">
        <v>316</v>
      </c>
      <c r="M709" s="9">
        <v>2.9</v>
      </c>
      <c r="N709" s="9">
        <v>2045.5999999999974</v>
      </c>
      <c r="O709" s="9">
        <v>92.2</v>
      </c>
    </row>
    <row r="710" spans="1:15" ht="20.100000000000001" customHeight="1">
      <c r="A710" s="7" t="s">
        <v>846</v>
      </c>
      <c r="B710" s="6" t="s">
        <v>33</v>
      </c>
      <c r="C710" s="6" t="s">
        <v>849</v>
      </c>
      <c r="D710" s="6" t="s">
        <v>138</v>
      </c>
      <c r="E710" s="6" t="s">
        <v>20</v>
      </c>
      <c r="F710" s="6" t="s">
        <v>21</v>
      </c>
      <c r="G710" s="8">
        <v>15</v>
      </c>
      <c r="H710" s="92" t="s">
        <v>173</v>
      </c>
      <c r="I710" s="7"/>
      <c r="J710" s="92" t="s">
        <v>125</v>
      </c>
      <c r="K710" s="92" t="s">
        <v>126</v>
      </c>
      <c r="L710" s="6" t="s">
        <v>316</v>
      </c>
      <c r="M710" s="9">
        <v>1.3</v>
      </c>
      <c r="N710" s="9">
        <v>2046.8999999999974</v>
      </c>
      <c r="O710" s="9">
        <v>92.3</v>
      </c>
    </row>
    <row r="711" spans="1:15" ht="20.100000000000001" customHeight="1">
      <c r="A711" s="7" t="s">
        <v>846</v>
      </c>
      <c r="B711" s="6" t="s">
        <v>33</v>
      </c>
      <c r="C711" s="6" t="s">
        <v>704</v>
      </c>
      <c r="D711" s="6" t="s">
        <v>123</v>
      </c>
      <c r="E711" s="6" t="s">
        <v>20</v>
      </c>
      <c r="F711" s="6" t="s">
        <v>21</v>
      </c>
      <c r="G711" s="8">
        <v>15</v>
      </c>
      <c r="H711" s="92" t="s">
        <v>349</v>
      </c>
      <c r="I711" s="7"/>
      <c r="J711" s="92" t="s">
        <v>125</v>
      </c>
      <c r="K711" s="92" t="s">
        <v>126</v>
      </c>
      <c r="L711" s="6" t="s">
        <v>316</v>
      </c>
      <c r="M711" s="9">
        <v>2.2000000000000002</v>
      </c>
      <c r="N711" s="9">
        <v>2049.0999999999972</v>
      </c>
      <c r="O711" s="9">
        <v>92.3</v>
      </c>
    </row>
    <row r="712" spans="1:15" ht="20.100000000000001" customHeight="1">
      <c r="A712" s="7" t="s">
        <v>846</v>
      </c>
      <c r="B712" s="6" t="s">
        <v>33</v>
      </c>
      <c r="C712" s="6" t="s">
        <v>850</v>
      </c>
      <c r="D712" s="6" t="s">
        <v>135</v>
      </c>
      <c r="E712" s="6" t="s">
        <v>20</v>
      </c>
      <c r="F712" s="6" t="s">
        <v>21</v>
      </c>
      <c r="G712" s="8">
        <v>15</v>
      </c>
      <c r="H712" s="92" t="s">
        <v>151</v>
      </c>
      <c r="I712" s="7"/>
      <c r="J712" s="92" t="s">
        <v>125</v>
      </c>
      <c r="K712" s="92" t="s">
        <v>126</v>
      </c>
      <c r="L712" s="6" t="s">
        <v>316</v>
      </c>
      <c r="M712" s="9">
        <v>3.7</v>
      </c>
      <c r="N712" s="9">
        <v>2052.799999999997</v>
      </c>
      <c r="O712" s="9">
        <v>92.3</v>
      </c>
    </row>
    <row r="713" spans="1:15" ht="20.100000000000001" customHeight="1">
      <c r="A713" s="7" t="s">
        <v>846</v>
      </c>
      <c r="B713" s="6" t="s">
        <v>33</v>
      </c>
      <c r="C713" s="6" t="s">
        <v>851</v>
      </c>
      <c r="D713" s="6" t="s">
        <v>359</v>
      </c>
      <c r="E713" s="6" t="s">
        <v>20</v>
      </c>
      <c r="F713" s="6" t="s">
        <v>21</v>
      </c>
      <c r="G713" s="8">
        <v>15</v>
      </c>
      <c r="H713" s="92" t="s">
        <v>597</v>
      </c>
      <c r="I713" s="7"/>
      <c r="J713" s="92" t="s">
        <v>125</v>
      </c>
      <c r="K713" s="92" t="s">
        <v>126</v>
      </c>
      <c r="L713" s="6" t="s">
        <v>316</v>
      </c>
      <c r="M713" s="9">
        <v>1.4</v>
      </c>
      <c r="N713" s="9">
        <v>2054.1999999999971</v>
      </c>
      <c r="O713" s="9">
        <v>92.3</v>
      </c>
    </row>
    <row r="714" spans="1:15" ht="20.100000000000001" customHeight="1">
      <c r="A714" s="7" t="s">
        <v>846</v>
      </c>
      <c r="B714" s="6" t="s">
        <v>33</v>
      </c>
      <c r="C714" s="6" t="s">
        <v>35</v>
      </c>
      <c r="D714" s="6" t="s">
        <v>324</v>
      </c>
      <c r="E714" s="6" t="s">
        <v>20</v>
      </c>
      <c r="F714" s="6" t="s">
        <v>21</v>
      </c>
      <c r="G714" s="8">
        <v>15</v>
      </c>
      <c r="H714" s="92" t="s">
        <v>367</v>
      </c>
      <c r="I714" s="7"/>
      <c r="J714" s="92" t="s">
        <v>125</v>
      </c>
      <c r="K714" s="92" t="s">
        <v>126</v>
      </c>
      <c r="L714" s="6" t="s">
        <v>316</v>
      </c>
      <c r="M714" s="9">
        <v>0.6</v>
      </c>
      <c r="N714" s="9">
        <v>2054.799999999997</v>
      </c>
      <c r="O714" s="9">
        <v>92.3</v>
      </c>
    </row>
    <row r="715" spans="1:15" ht="20.100000000000001" customHeight="1">
      <c r="A715" s="7" t="s">
        <v>846</v>
      </c>
      <c r="B715" s="6" t="s">
        <v>33</v>
      </c>
      <c r="C715" s="6" t="s">
        <v>724</v>
      </c>
      <c r="D715" s="6" t="s">
        <v>138</v>
      </c>
      <c r="E715" s="6" t="s">
        <v>20</v>
      </c>
      <c r="F715" s="6" t="s">
        <v>21</v>
      </c>
      <c r="G715" s="8">
        <v>15</v>
      </c>
      <c r="H715" s="92" t="s">
        <v>384</v>
      </c>
      <c r="I715" s="7"/>
      <c r="J715" s="92" t="s">
        <v>125</v>
      </c>
      <c r="K715" s="92" t="s">
        <v>126</v>
      </c>
      <c r="L715" s="6" t="s">
        <v>316</v>
      </c>
      <c r="M715" s="9">
        <v>5.8</v>
      </c>
      <c r="N715" s="9">
        <v>2060.5999999999972</v>
      </c>
      <c r="O715" s="9">
        <v>92.3</v>
      </c>
    </row>
    <row r="716" spans="1:15" ht="20.100000000000001" customHeight="1">
      <c r="A716" s="7" t="s">
        <v>846</v>
      </c>
      <c r="B716" s="6" t="s">
        <v>33</v>
      </c>
      <c r="C716" s="6" t="s">
        <v>806</v>
      </c>
      <c r="D716" s="6" t="s">
        <v>135</v>
      </c>
      <c r="E716" s="6" t="s">
        <v>20</v>
      </c>
      <c r="F716" s="6" t="s">
        <v>22</v>
      </c>
      <c r="G716" s="8">
        <v>15</v>
      </c>
      <c r="H716" s="92" t="s">
        <v>852</v>
      </c>
      <c r="I716" s="7"/>
      <c r="J716" s="92" t="s">
        <v>125</v>
      </c>
      <c r="K716" s="92" t="s">
        <v>126</v>
      </c>
      <c r="L716" s="6" t="s">
        <v>316</v>
      </c>
      <c r="M716" s="9">
        <v>8.8000000000000007</v>
      </c>
      <c r="N716" s="9">
        <v>2069.3999999999974</v>
      </c>
      <c r="O716" s="9">
        <v>92.3</v>
      </c>
    </row>
    <row r="717" spans="1:15" ht="20.100000000000001" customHeight="1">
      <c r="A717" s="7" t="s">
        <v>846</v>
      </c>
      <c r="B717" s="6" t="s">
        <v>33</v>
      </c>
      <c r="C717" s="6" t="s">
        <v>853</v>
      </c>
      <c r="D717" s="6" t="s">
        <v>135</v>
      </c>
      <c r="E717" s="6" t="s">
        <v>20</v>
      </c>
      <c r="F717" s="6" t="s">
        <v>21</v>
      </c>
      <c r="G717" s="8">
        <v>15</v>
      </c>
      <c r="H717" s="92" t="s">
        <v>247</v>
      </c>
      <c r="I717" s="7"/>
      <c r="J717" s="92" t="s">
        <v>125</v>
      </c>
      <c r="K717" s="92" t="s">
        <v>126</v>
      </c>
      <c r="L717" s="6" t="s">
        <v>316</v>
      </c>
      <c r="M717" s="9">
        <v>4.5</v>
      </c>
      <c r="N717" s="9">
        <v>2073.8999999999974</v>
      </c>
      <c r="O717" s="9">
        <v>92.3</v>
      </c>
    </row>
    <row r="718" spans="1:15" ht="20.100000000000001" customHeight="1">
      <c r="A718" s="7" t="s">
        <v>846</v>
      </c>
      <c r="B718" s="6" t="s">
        <v>33</v>
      </c>
      <c r="C718" s="6" t="s">
        <v>854</v>
      </c>
      <c r="D718" s="6" t="s">
        <v>123</v>
      </c>
      <c r="E718" s="6" t="s">
        <v>20</v>
      </c>
      <c r="F718" s="6" t="s">
        <v>21</v>
      </c>
      <c r="G718" s="8">
        <v>15</v>
      </c>
      <c r="H718" s="92" t="s">
        <v>855</v>
      </c>
      <c r="I718" s="7"/>
      <c r="J718" s="92" t="s">
        <v>125</v>
      </c>
      <c r="K718" s="92" t="s">
        <v>126</v>
      </c>
      <c r="L718" s="6" t="s">
        <v>316</v>
      </c>
      <c r="M718" s="9">
        <v>0.2</v>
      </c>
      <c r="N718" s="9">
        <v>2074.0999999999972</v>
      </c>
      <c r="O718" s="9">
        <v>92.3</v>
      </c>
    </row>
    <row r="719" spans="1:15" ht="20.100000000000001" customHeight="1">
      <c r="A719" s="7" t="s">
        <v>856</v>
      </c>
      <c r="B719" s="6" t="s">
        <v>53</v>
      </c>
      <c r="C719" s="6" t="s">
        <v>404</v>
      </c>
      <c r="D719" s="6" t="s">
        <v>324</v>
      </c>
      <c r="E719" s="6" t="s">
        <v>20</v>
      </c>
      <c r="F719" s="6" t="s">
        <v>22</v>
      </c>
      <c r="G719" s="8">
        <v>15</v>
      </c>
      <c r="H719" s="92" t="s">
        <v>325</v>
      </c>
      <c r="I719" s="7"/>
      <c r="J719" s="92" t="s">
        <v>125</v>
      </c>
      <c r="K719" s="92" t="s">
        <v>126</v>
      </c>
      <c r="L719" s="6" t="s">
        <v>316</v>
      </c>
      <c r="M719" s="9">
        <v>0.3</v>
      </c>
      <c r="N719" s="9">
        <v>2074.3999999999974</v>
      </c>
      <c r="O719" s="9">
        <v>92.3</v>
      </c>
    </row>
    <row r="720" spans="1:15" ht="20.100000000000001" customHeight="1">
      <c r="A720" s="7" t="s">
        <v>856</v>
      </c>
      <c r="B720" s="6" t="s">
        <v>53</v>
      </c>
      <c r="C720" s="6" t="s">
        <v>171</v>
      </c>
      <c r="D720" s="6" t="s">
        <v>123</v>
      </c>
      <c r="E720" s="6" t="s">
        <v>20</v>
      </c>
      <c r="F720" s="6" t="s">
        <v>21</v>
      </c>
      <c r="G720" s="8">
        <v>15</v>
      </c>
      <c r="H720" s="92" t="s">
        <v>336</v>
      </c>
      <c r="I720" s="7"/>
      <c r="J720" s="92" t="s">
        <v>125</v>
      </c>
      <c r="K720" s="92" t="s">
        <v>126</v>
      </c>
      <c r="L720" s="6" t="s">
        <v>316</v>
      </c>
      <c r="M720" s="9">
        <v>1.3</v>
      </c>
      <c r="N720" s="9">
        <v>2075.6999999999975</v>
      </c>
      <c r="O720" s="9">
        <v>92.3</v>
      </c>
    </row>
    <row r="721" spans="1:15" ht="20.100000000000001" customHeight="1">
      <c r="A721" s="7" t="s">
        <v>856</v>
      </c>
      <c r="B721" s="6" t="s">
        <v>53</v>
      </c>
      <c r="C721" s="6" t="s">
        <v>857</v>
      </c>
      <c r="D721" s="6" t="s">
        <v>359</v>
      </c>
      <c r="E721" s="6" t="s">
        <v>20</v>
      </c>
      <c r="F721" s="6" t="s">
        <v>21</v>
      </c>
      <c r="G721" s="8">
        <v>15</v>
      </c>
      <c r="H721" s="92" t="s">
        <v>589</v>
      </c>
      <c r="I721" s="7"/>
      <c r="J721" s="92" t="s">
        <v>125</v>
      </c>
      <c r="K721" s="92" t="s">
        <v>126</v>
      </c>
      <c r="L721" s="6" t="s">
        <v>316</v>
      </c>
      <c r="M721" s="9">
        <v>0.9</v>
      </c>
      <c r="N721" s="9">
        <v>2076.5999999999976</v>
      </c>
      <c r="O721" s="9">
        <v>92.3</v>
      </c>
    </row>
    <row r="722" spans="1:15" ht="20.100000000000001" customHeight="1">
      <c r="A722" s="7" t="s">
        <v>856</v>
      </c>
      <c r="B722" s="6" t="s">
        <v>53</v>
      </c>
      <c r="C722" s="6" t="s">
        <v>858</v>
      </c>
      <c r="D722" s="6" t="s">
        <v>138</v>
      </c>
      <c r="E722" s="6" t="s">
        <v>20</v>
      </c>
      <c r="F722" s="6" t="s">
        <v>21</v>
      </c>
      <c r="G722" s="8">
        <v>15</v>
      </c>
      <c r="H722" s="92" t="s">
        <v>173</v>
      </c>
      <c r="I722" s="7"/>
      <c r="J722" s="92" t="s">
        <v>125</v>
      </c>
      <c r="K722" s="92" t="s">
        <v>126</v>
      </c>
      <c r="L722" s="6" t="s">
        <v>316</v>
      </c>
      <c r="M722" s="9">
        <v>1</v>
      </c>
      <c r="N722" s="9">
        <v>2077.5999999999976</v>
      </c>
      <c r="O722" s="9">
        <v>92.3</v>
      </c>
    </row>
    <row r="723" spans="1:15" ht="20.100000000000001" customHeight="1">
      <c r="A723" s="7" t="s">
        <v>856</v>
      </c>
      <c r="B723" s="6" t="s">
        <v>53</v>
      </c>
      <c r="C723" s="6" t="s">
        <v>593</v>
      </c>
      <c r="D723" s="6" t="s">
        <v>123</v>
      </c>
      <c r="E723" s="6" t="s">
        <v>20</v>
      </c>
      <c r="F723" s="6" t="s">
        <v>21</v>
      </c>
      <c r="G723" s="8">
        <v>15</v>
      </c>
      <c r="H723" s="92" t="s">
        <v>349</v>
      </c>
      <c r="I723" s="7"/>
      <c r="J723" s="92" t="s">
        <v>125</v>
      </c>
      <c r="K723" s="92" t="s">
        <v>126</v>
      </c>
      <c r="L723" s="6" t="s">
        <v>316</v>
      </c>
      <c r="M723" s="9">
        <v>1.4</v>
      </c>
      <c r="N723" s="9">
        <v>2078.9999999999977</v>
      </c>
      <c r="O723" s="9">
        <v>92.3</v>
      </c>
    </row>
    <row r="724" spans="1:15" ht="20.100000000000001" customHeight="1">
      <c r="A724" s="7" t="s">
        <v>856</v>
      </c>
      <c r="B724" s="6" t="s">
        <v>53</v>
      </c>
      <c r="C724" s="6" t="s">
        <v>352</v>
      </c>
      <c r="D724" s="6" t="s">
        <v>123</v>
      </c>
      <c r="E724" s="6" t="s">
        <v>20</v>
      </c>
      <c r="F724" s="6" t="s">
        <v>21</v>
      </c>
      <c r="G724" s="8">
        <v>15</v>
      </c>
      <c r="H724" s="92" t="s">
        <v>349</v>
      </c>
      <c r="I724" s="7"/>
      <c r="J724" s="92" t="s">
        <v>125</v>
      </c>
      <c r="K724" s="92" t="s">
        <v>126</v>
      </c>
      <c r="L724" s="6" t="s">
        <v>316</v>
      </c>
      <c r="M724" s="9">
        <v>1</v>
      </c>
      <c r="N724" s="9">
        <v>2079.9999999999977</v>
      </c>
      <c r="O724" s="9">
        <v>92.3</v>
      </c>
    </row>
    <row r="725" spans="1:15" ht="20.100000000000001" customHeight="1">
      <c r="A725" s="7" t="s">
        <v>856</v>
      </c>
      <c r="B725" s="6" t="s">
        <v>53</v>
      </c>
      <c r="C725" s="6" t="s">
        <v>352</v>
      </c>
      <c r="D725" s="6" t="s">
        <v>135</v>
      </c>
      <c r="E725" s="6" t="s">
        <v>20</v>
      </c>
      <c r="F725" s="6" t="s">
        <v>21</v>
      </c>
      <c r="G725" s="8">
        <v>15</v>
      </c>
      <c r="H725" s="92" t="s">
        <v>175</v>
      </c>
      <c r="I725" s="7"/>
      <c r="J725" s="92" t="s">
        <v>125</v>
      </c>
      <c r="K725" s="92" t="s">
        <v>126</v>
      </c>
      <c r="L725" s="6" t="s">
        <v>316</v>
      </c>
      <c r="M725" s="9">
        <v>3.3</v>
      </c>
      <c r="N725" s="9">
        <v>2083.2999999999979</v>
      </c>
      <c r="O725" s="9">
        <v>92.3</v>
      </c>
    </row>
    <row r="726" spans="1:15" ht="20.100000000000001" customHeight="1">
      <c r="A726" s="7" t="s">
        <v>856</v>
      </c>
      <c r="B726" s="6" t="s">
        <v>53</v>
      </c>
      <c r="C726" s="6" t="s">
        <v>686</v>
      </c>
      <c r="D726" s="6" t="s">
        <v>123</v>
      </c>
      <c r="E726" s="6" t="s">
        <v>20</v>
      </c>
      <c r="F726" s="6" t="s">
        <v>21</v>
      </c>
      <c r="G726" s="8">
        <v>15</v>
      </c>
      <c r="H726" s="92" t="s">
        <v>859</v>
      </c>
      <c r="I726" s="7"/>
      <c r="J726" s="92" t="s">
        <v>125</v>
      </c>
      <c r="K726" s="92" t="s">
        <v>126</v>
      </c>
      <c r="L726" s="6" t="s">
        <v>316</v>
      </c>
      <c r="M726" s="9">
        <v>0.8</v>
      </c>
      <c r="N726" s="9">
        <v>2084.0999999999981</v>
      </c>
      <c r="O726" s="9">
        <v>92.3</v>
      </c>
    </row>
    <row r="727" spans="1:15" ht="20.100000000000001" customHeight="1">
      <c r="A727" s="7" t="s">
        <v>856</v>
      </c>
      <c r="B727" s="6" t="s">
        <v>53</v>
      </c>
      <c r="C727" s="6" t="s">
        <v>860</v>
      </c>
      <c r="D727" s="6" t="s">
        <v>359</v>
      </c>
      <c r="E727" s="6" t="s">
        <v>20</v>
      </c>
      <c r="F727" s="6" t="s">
        <v>21</v>
      </c>
      <c r="G727" s="8">
        <v>15</v>
      </c>
      <c r="H727" s="92" t="s">
        <v>360</v>
      </c>
      <c r="I727" s="7"/>
      <c r="J727" s="92" t="s">
        <v>125</v>
      </c>
      <c r="K727" s="92" t="s">
        <v>126</v>
      </c>
      <c r="L727" s="6" t="s">
        <v>316</v>
      </c>
      <c r="M727" s="9">
        <v>1.8</v>
      </c>
      <c r="N727" s="9">
        <v>2085.8999999999983</v>
      </c>
      <c r="O727" s="9">
        <v>92.3</v>
      </c>
    </row>
    <row r="728" spans="1:15" ht="20.100000000000001" customHeight="1">
      <c r="A728" s="7" t="s">
        <v>856</v>
      </c>
      <c r="B728" s="6" t="s">
        <v>53</v>
      </c>
      <c r="C728" s="6" t="s">
        <v>412</v>
      </c>
      <c r="D728" s="6" t="s">
        <v>123</v>
      </c>
      <c r="E728" s="6" t="s">
        <v>20</v>
      </c>
      <c r="F728" s="6" t="s">
        <v>21</v>
      </c>
      <c r="G728" s="8">
        <v>15</v>
      </c>
      <c r="H728" s="92" t="s">
        <v>366</v>
      </c>
      <c r="I728" s="7"/>
      <c r="J728" s="92" t="s">
        <v>125</v>
      </c>
      <c r="K728" s="92" t="s">
        <v>126</v>
      </c>
      <c r="L728" s="6" t="s">
        <v>316</v>
      </c>
      <c r="M728" s="9">
        <v>2.2000000000000002</v>
      </c>
      <c r="N728" s="9">
        <v>2088.0999999999981</v>
      </c>
      <c r="O728" s="9">
        <v>92.3</v>
      </c>
    </row>
    <row r="729" spans="1:15" ht="20.100000000000001" customHeight="1">
      <c r="A729" s="7" t="s">
        <v>856</v>
      </c>
      <c r="B729" s="6" t="s">
        <v>53</v>
      </c>
      <c r="C729" s="6" t="s">
        <v>31</v>
      </c>
      <c r="D729" s="6" t="s">
        <v>135</v>
      </c>
      <c r="E729" s="6" t="s">
        <v>20</v>
      </c>
      <c r="F729" s="6" t="s">
        <v>21</v>
      </c>
      <c r="G729" s="8">
        <v>15</v>
      </c>
      <c r="H729" s="92" t="s">
        <v>257</v>
      </c>
      <c r="I729" s="7"/>
      <c r="J729" s="92" t="s">
        <v>125</v>
      </c>
      <c r="K729" s="92" t="s">
        <v>126</v>
      </c>
      <c r="L729" s="6" t="s">
        <v>316</v>
      </c>
      <c r="M729" s="9">
        <v>2.7</v>
      </c>
      <c r="N729" s="9">
        <v>2090.7999999999979</v>
      </c>
      <c r="O729" s="9">
        <v>92.3</v>
      </c>
    </row>
    <row r="730" spans="1:15" ht="20.100000000000001" customHeight="1">
      <c r="A730" s="7" t="s">
        <v>856</v>
      </c>
      <c r="B730" s="6" t="s">
        <v>53</v>
      </c>
      <c r="C730" s="6" t="s">
        <v>52</v>
      </c>
      <c r="D730" s="6" t="s">
        <v>123</v>
      </c>
      <c r="E730" s="6" t="s">
        <v>20</v>
      </c>
      <c r="F730" s="6" t="s">
        <v>22</v>
      </c>
      <c r="G730" s="8">
        <v>15</v>
      </c>
      <c r="H730" s="92" t="s">
        <v>600</v>
      </c>
      <c r="I730" s="7"/>
      <c r="J730" s="92" t="s">
        <v>125</v>
      </c>
      <c r="K730" s="92" t="s">
        <v>126</v>
      </c>
      <c r="L730" s="6" t="s">
        <v>316</v>
      </c>
      <c r="M730" s="9">
        <v>1</v>
      </c>
      <c r="N730" s="9">
        <v>2091.7999999999979</v>
      </c>
      <c r="O730" s="9">
        <v>92.3</v>
      </c>
    </row>
    <row r="731" spans="1:15" ht="20.100000000000001" customHeight="1">
      <c r="A731" s="7" t="s">
        <v>861</v>
      </c>
      <c r="B731" s="6" t="s">
        <v>129</v>
      </c>
      <c r="C731" s="6" t="s">
        <v>698</v>
      </c>
      <c r="D731" s="6" t="s">
        <v>324</v>
      </c>
      <c r="E731" s="6" t="s">
        <v>20</v>
      </c>
      <c r="F731" s="6" t="s">
        <v>22</v>
      </c>
      <c r="G731" s="8">
        <v>15</v>
      </c>
      <c r="H731" s="92" t="s">
        <v>439</v>
      </c>
      <c r="I731" s="7"/>
      <c r="J731" s="92" t="s">
        <v>125</v>
      </c>
      <c r="K731" s="92" t="s">
        <v>126</v>
      </c>
      <c r="L731" s="6" t="s">
        <v>316</v>
      </c>
      <c r="M731" s="9">
        <v>0.4</v>
      </c>
      <c r="N731" s="9">
        <v>2092.199999999998</v>
      </c>
      <c r="O731" s="9">
        <v>92.3</v>
      </c>
    </row>
    <row r="732" spans="1:15" ht="20.100000000000001" customHeight="1">
      <c r="A732" s="7" t="s">
        <v>861</v>
      </c>
      <c r="B732" s="6" t="s">
        <v>129</v>
      </c>
      <c r="C732" s="6" t="s">
        <v>556</v>
      </c>
      <c r="D732" s="6" t="s">
        <v>135</v>
      </c>
      <c r="E732" s="6" t="s">
        <v>20</v>
      </c>
      <c r="F732" s="6" t="s">
        <v>21</v>
      </c>
      <c r="G732" s="8">
        <v>15</v>
      </c>
      <c r="H732" s="92" t="s">
        <v>147</v>
      </c>
      <c r="I732" s="7"/>
      <c r="J732" s="92" t="s">
        <v>125</v>
      </c>
      <c r="K732" s="92" t="s">
        <v>126</v>
      </c>
      <c r="L732" s="6" t="s">
        <v>316</v>
      </c>
      <c r="M732" s="9">
        <v>4.8</v>
      </c>
      <c r="N732" s="9">
        <v>2096.9999999999982</v>
      </c>
      <c r="O732" s="9">
        <v>92.3</v>
      </c>
    </row>
    <row r="733" spans="1:15" ht="20.100000000000001" customHeight="1">
      <c r="A733" s="7" t="s">
        <v>861</v>
      </c>
      <c r="B733" s="6" t="s">
        <v>129</v>
      </c>
      <c r="C733" s="6" t="s">
        <v>146</v>
      </c>
      <c r="D733" s="6" t="s">
        <v>138</v>
      </c>
      <c r="E733" s="6" t="s">
        <v>20</v>
      </c>
      <c r="F733" s="6" t="s">
        <v>21</v>
      </c>
      <c r="G733" s="8">
        <v>15</v>
      </c>
      <c r="H733" s="92" t="s">
        <v>173</v>
      </c>
      <c r="I733" s="7"/>
      <c r="J733" s="92" t="s">
        <v>125</v>
      </c>
      <c r="K733" s="92" t="s">
        <v>126</v>
      </c>
      <c r="L733" s="6" t="s">
        <v>316</v>
      </c>
      <c r="M733" s="9">
        <v>1.2</v>
      </c>
      <c r="N733" s="9">
        <v>2098.199999999998</v>
      </c>
      <c r="O733" s="9">
        <v>92.3</v>
      </c>
    </row>
    <row r="734" spans="1:15" ht="20.100000000000001" customHeight="1">
      <c r="A734" s="7" t="s">
        <v>861</v>
      </c>
      <c r="B734" s="6" t="s">
        <v>129</v>
      </c>
      <c r="C734" s="6" t="s">
        <v>178</v>
      </c>
      <c r="D734" s="6" t="s">
        <v>359</v>
      </c>
      <c r="E734" s="6" t="s">
        <v>20</v>
      </c>
      <c r="F734" s="6" t="s">
        <v>21</v>
      </c>
      <c r="G734" s="8">
        <v>15</v>
      </c>
      <c r="H734" s="92" t="s">
        <v>579</v>
      </c>
      <c r="I734" s="7"/>
      <c r="J734" s="92" t="s">
        <v>125</v>
      </c>
      <c r="K734" s="92" t="s">
        <v>126</v>
      </c>
      <c r="L734" s="6" t="s">
        <v>316</v>
      </c>
      <c r="M734" s="9">
        <v>1.8</v>
      </c>
      <c r="N734" s="9">
        <v>2099.9999999999982</v>
      </c>
      <c r="O734" s="9">
        <v>92.3</v>
      </c>
    </row>
    <row r="735" spans="1:15" ht="20.100000000000001" customHeight="1">
      <c r="A735" s="7" t="s">
        <v>861</v>
      </c>
      <c r="B735" s="6" t="s">
        <v>129</v>
      </c>
      <c r="C735" s="6" t="s">
        <v>35</v>
      </c>
      <c r="D735" s="6" t="s">
        <v>135</v>
      </c>
      <c r="E735" s="6" t="s">
        <v>20</v>
      </c>
      <c r="F735" s="6" t="s">
        <v>21</v>
      </c>
      <c r="G735" s="8">
        <v>15</v>
      </c>
      <c r="H735" s="92" t="s">
        <v>156</v>
      </c>
      <c r="I735" s="7"/>
      <c r="J735" s="92" t="s">
        <v>125</v>
      </c>
      <c r="K735" s="92" t="s">
        <v>126</v>
      </c>
      <c r="L735" s="6" t="s">
        <v>316</v>
      </c>
      <c r="M735" s="9">
        <v>7.6</v>
      </c>
      <c r="N735" s="9">
        <v>2107.5999999999981</v>
      </c>
      <c r="O735" s="9">
        <v>92.3</v>
      </c>
    </row>
    <row r="736" spans="1:15" ht="20.100000000000001" customHeight="1">
      <c r="A736" s="7" t="s">
        <v>861</v>
      </c>
      <c r="B736" s="6" t="s">
        <v>129</v>
      </c>
      <c r="C736" s="6" t="s">
        <v>370</v>
      </c>
      <c r="D736" s="6" t="s">
        <v>135</v>
      </c>
      <c r="E736" s="6" t="s">
        <v>20</v>
      </c>
      <c r="F736" s="6" t="s">
        <v>21</v>
      </c>
      <c r="G736" s="8">
        <v>15</v>
      </c>
      <c r="H736" s="92" t="s">
        <v>862</v>
      </c>
      <c r="I736" s="7"/>
      <c r="J736" s="92" t="s">
        <v>125</v>
      </c>
      <c r="K736" s="92" t="s">
        <v>126</v>
      </c>
      <c r="L736" s="6" t="s">
        <v>316</v>
      </c>
      <c r="M736" s="9">
        <v>2</v>
      </c>
      <c r="N736" s="9">
        <v>2109.5999999999981</v>
      </c>
      <c r="O736" s="9">
        <v>92.3</v>
      </c>
    </row>
    <row r="737" spans="1:15" ht="20.100000000000001" customHeight="1">
      <c r="A737" s="7" t="s">
        <v>861</v>
      </c>
      <c r="B737" s="6" t="s">
        <v>129</v>
      </c>
      <c r="C737" s="6" t="s">
        <v>863</v>
      </c>
      <c r="D737" s="6" t="s">
        <v>135</v>
      </c>
      <c r="E737" s="6" t="s">
        <v>20</v>
      </c>
      <c r="F737" s="6" t="s">
        <v>21</v>
      </c>
      <c r="G737" s="8">
        <v>15</v>
      </c>
      <c r="H737" s="92" t="s">
        <v>303</v>
      </c>
      <c r="I737" s="7"/>
      <c r="J737" s="92" t="s">
        <v>125</v>
      </c>
      <c r="K737" s="92" t="s">
        <v>126</v>
      </c>
      <c r="L737" s="6" t="s">
        <v>316</v>
      </c>
      <c r="M737" s="9">
        <v>3</v>
      </c>
      <c r="N737" s="9">
        <v>2112.5999999999981</v>
      </c>
      <c r="O737" s="9">
        <v>92.4</v>
      </c>
    </row>
    <row r="738" spans="1:15" ht="20.100000000000001" customHeight="1">
      <c r="A738" s="7" t="s">
        <v>861</v>
      </c>
      <c r="B738" s="6" t="s">
        <v>129</v>
      </c>
      <c r="C738" s="6" t="s">
        <v>476</v>
      </c>
      <c r="D738" s="6" t="s">
        <v>123</v>
      </c>
      <c r="E738" s="6" t="s">
        <v>20</v>
      </c>
      <c r="F738" s="6" t="s">
        <v>21</v>
      </c>
      <c r="G738" s="8">
        <v>15</v>
      </c>
      <c r="H738" s="92" t="s">
        <v>434</v>
      </c>
      <c r="I738" s="7"/>
      <c r="J738" s="92" t="s">
        <v>125</v>
      </c>
      <c r="K738" s="92" t="s">
        <v>126</v>
      </c>
      <c r="L738" s="6" t="s">
        <v>316</v>
      </c>
      <c r="M738" s="9">
        <v>1.8</v>
      </c>
      <c r="N738" s="9">
        <v>2114.3999999999983</v>
      </c>
      <c r="O738" s="9">
        <v>92.4</v>
      </c>
    </row>
    <row r="739" spans="1:15" ht="20.100000000000001" customHeight="1">
      <c r="A739" s="7" t="s">
        <v>864</v>
      </c>
      <c r="B739" s="6" t="s">
        <v>133</v>
      </c>
      <c r="C739" s="6" t="s">
        <v>865</v>
      </c>
      <c r="D739" s="6" t="s">
        <v>135</v>
      </c>
      <c r="E739" s="6" t="s">
        <v>20</v>
      </c>
      <c r="F739" s="6" t="s">
        <v>21</v>
      </c>
      <c r="G739" s="8">
        <v>15</v>
      </c>
      <c r="H739" s="92" t="s">
        <v>136</v>
      </c>
      <c r="I739" s="7"/>
      <c r="J739" s="92" t="s">
        <v>125</v>
      </c>
      <c r="K739" s="92" t="s">
        <v>126</v>
      </c>
      <c r="L739" s="6" t="s">
        <v>316</v>
      </c>
      <c r="M739" s="9">
        <v>6.5</v>
      </c>
      <c r="N739" s="9">
        <v>2120.8999999999983</v>
      </c>
      <c r="O739" s="9">
        <v>92.4</v>
      </c>
    </row>
    <row r="740" spans="1:15" ht="20.100000000000001" customHeight="1">
      <c r="A740" s="7" t="s">
        <v>864</v>
      </c>
      <c r="B740" s="6" t="s">
        <v>133</v>
      </c>
      <c r="C740" s="6" t="s">
        <v>866</v>
      </c>
      <c r="D740" s="6" t="s">
        <v>123</v>
      </c>
      <c r="E740" s="6" t="s">
        <v>20</v>
      </c>
      <c r="F740" s="6" t="s">
        <v>21</v>
      </c>
      <c r="G740" s="8">
        <v>15</v>
      </c>
      <c r="H740" s="92" t="s">
        <v>319</v>
      </c>
      <c r="I740" s="7"/>
      <c r="J740" s="92" t="s">
        <v>125</v>
      </c>
      <c r="K740" s="92" t="s">
        <v>126</v>
      </c>
      <c r="L740" s="6" t="s">
        <v>316</v>
      </c>
      <c r="M740" s="9">
        <v>6.2</v>
      </c>
      <c r="N740" s="9">
        <v>2127.0999999999981</v>
      </c>
      <c r="O740" s="9">
        <v>92.4</v>
      </c>
    </row>
    <row r="741" spans="1:15" ht="20.100000000000001" customHeight="1">
      <c r="A741" s="7" t="s">
        <v>864</v>
      </c>
      <c r="B741" s="6" t="s">
        <v>133</v>
      </c>
      <c r="C741" s="6" t="s">
        <v>404</v>
      </c>
      <c r="D741" s="6" t="s">
        <v>324</v>
      </c>
      <c r="E741" s="6" t="s">
        <v>20</v>
      </c>
      <c r="F741" s="6" t="s">
        <v>22</v>
      </c>
      <c r="G741" s="8">
        <v>15</v>
      </c>
      <c r="H741" s="92" t="s">
        <v>325</v>
      </c>
      <c r="I741" s="7"/>
      <c r="J741" s="92" t="s">
        <v>125</v>
      </c>
      <c r="K741" s="92" t="s">
        <v>126</v>
      </c>
      <c r="L741" s="6" t="s">
        <v>316</v>
      </c>
      <c r="M741" s="9">
        <v>0.4</v>
      </c>
      <c r="N741" s="9">
        <v>2127.4999999999982</v>
      </c>
      <c r="O741" s="9">
        <v>92.4</v>
      </c>
    </row>
    <row r="742" spans="1:15" ht="20.100000000000001" customHeight="1">
      <c r="A742" s="7" t="s">
        <v>864</v>
      </c>
      <c r="B742" s="6" t="s">
        <v>133</v>
      </c>
      <c r="C742" s="6" t="s">
        <v>481</v>
      </c>
      <c r="D742" s="6" t="s">
        <v>359</v>
      </c>
      <c r="E742" s="6" t="s">
        <v>20</v>
      </c>
      <c r="F742" s="6" t="s">
        <v>21</v>
      </c>
      <c r="G742" s="8">
        <v>15</v>
      </c>
      <c r="H742" s="92" t="s">
        <v>589</v>
      </c>
      <c r="I742" s="7"/>
      <c r="J742" s="92" t="s">
        <v>125</v>
      </c>
      <c r="K742" s="92" t="s">
        <v>126</v>
      </c>
      <c r="L742" s="6" t="s">
        <v>316</v>
      </c>
      <c r="M742" s="9">
        <v>0.8</v>
      </c>
      <c r="N742" s="9">
        <v>2128.2999999999984</v>
      </c>
      <c r="O742" s="9">
        <v>92.4</v>
      </c>
    </row>
    <row r="743" spans="1:15" ht="20.100000000000001" customHeight="1">
      <c r="A743" s="7" t="s">
        <v>864</v>
      </c>
      <c r="B743" s="6" t="s">
        <v>133</v>
      </c>
      <c r="C743" s="6" t="s">
        <v>867</v>
      </c>
      <c r="D743" s="6" t="s">
        <v>135</v>
      </c>
      <c r="E743" s="6" t="s">
        <v>20</v>
      </c>
      <c r="F743" s="6" t="s">
        <v>21</v>
      </c>
      <c r="G743" s="8">
        <v>15</v>
      </c>
      <c r="H743" s="92" t="s">
        <v>147</v>
      </c>
      <c r="I743" s="7"/>
      <c r="J743" s="92" t="s">
        <v>125</v>
      </c>
      <c r="K743" s="92" t="s">
        <v>126</v>
      </c>
      <c r="L743" s="6" t="s">
        <v>316</v>
      </c>
      <c r="M743" s="9">
        <v>5.5</v>
      </c>
      <c r="N743" s="9">
        <v>2133.7999999999984</v>
      </c>
      <c r="O743" s="9">
        <v>92.4</v>
      </c>
    </row>
    <row r="744" spans="1:15" ht="20.100000000000001" customHeight="1">
      <c r="A744" s="7" t="s">
        <v>864</v>
      </c>
      <c r="B744" s="6" t="s">
        <v>133</v>
      </c>
      <c r="C744" s="6" t="s">
        <v>409</v>
      </c>
      <c r="D744" s="6" t="s">
        <v>138</v>
      </c>
      <c r="E744" s="6" t="s">
        <v>20</v>
      </c>
      <c r="F744" s="6" t="s">
        <v>21</v>
      </c>
      <c r="G744" s="8">
        <v>15</v>
      </c>
      <c r="H744" s="92" t="s">
        <v>173</v>
      </c>
      <c r="I744" s="7"/>
      <c r="J744" s="92" t="s">
        <v>125</v>
      </c>
      <c r="K744" s="92" t="s">
        <v>126</v>
      </c>
      <c r="L744" s="6" t="s">
        <v>316</v>
      </c>
      <c r="M744" s="9">
        <v>1.1000000000000001</v>
      </c>
      <c r="N744" s="9">
        <v>2134.8999999999983</v>
      </c>
      <c r="O744" s="9">
        <v>92.4</v>
      </c>
    </row>
    <row r="745" spans="1:15" ht="20.100000000000001" customHeight="1">
      <c r="A745" s="7" t="s">
        <v>864</v>
      </c>
      <c r="B745" s="6" t="s">
        <v>133</v>
      </c>
      <c r="C745" s="6" t="s">
        <v>482</v>
      </c>
      <c r="D745" s="6" t="s">
        <v>359</v>
      </c>
      <c r="E745" s="6" t="s">
        <v>20</v>
      </c>
      <c r="F745" s="6" t="s">
        <v>21</v>
      </c>
      <c r="G745" s="8">
        <v>15</v>
      </c>
      <c r="H745" s="92" t="s">
        <v>868</v>
      </c>
      <c r="I745" s="7"/>
      <c r="J745" s="92" t="s">
        <v>125</v>
      </c>
      <c r="K745" s="92" t="s">
        <v>126</v>
      </c>
      <c r="L745" s="6" t="s">
        <v>316</v>
      </c>
      <c r="M745" s="9">
        <v>1.5</v>
      </c>
      <c r="N745" s="9">
        <v>2136.3999999999983</v>
      </c>
      <c r="O745" s="9">
        <v>92.4</v>
      </c>
    </row>
    <row r="746" spans="1:15" ht="20.100000000000001" customHeight="1">
      <c r="A746" s="7" t="s">
        <v>864</v>
      </c>
      <c r="B746" s="6" t="s">
        <v>133</v>
      </c>
      <c r="C746" s="6" t="s">
        <v>309</v>
      </c>
      <c r="D746" s="6" t="s">
        <v>135</v>
      </c>
      <c r="E746" s="6" t="s">
        <v>20</v>
      </c>
      <c r="F746" s="6" t="s">
        <v>21</v>
      </c>
      <c r="G746" s="8">
        <v>15</v>
      </c>
      <c r="H746" s="92" t="s">
        <v>175</v>
      </c>
      <c r="I746" s="7"/>
      <c r="J746" s="92" t="s">
        <v>125</v>
      </c>
      <c r="K746" s="92" t="s">
        <v>126</v>
      </c>
      <c r="L746" s="6" t="s">
        <v>316</v>
      </c>
      <c r="M746" s="9">
        <v>3.2</v>
      </c>
      <c r="N746" s="9">
        <v>2139.5999999999981</v>
      </c>
      <c r="O746" s="9">
        <v>92.4</v>
      </c>
    </row>
    <row r="747" spans="1:15" ht="20.100000000000001" customHeight="1">
      <c r="A747" s="7" t="s">
        <v>864</v>
      </c>
      <c r="B747" s="6" t="s">
        <v>133</v>
      </c>
      <c r="C747" s="6" t="s">
        <v>581</v>
      </c>
      <c r="D747" s="6" t="s">
        <v>138</v>
      </c>
      <c r="E747" s="6" t="s">
        <v>20</v>
      </c>
      <c r="F747" s="6" t="s">
        <v>21</v>
      </c>
      <c r="G747" s="8">
        <v>15</v>
      </c>
      <c r="H747" s="92" t="s">
        <v>181</v>
      </c>
      <c r="I747" s="7"/>
      <c r="J747" s="92" t="s">
        <v>125</v>
      </c>
      <c r="K747" s="92" t="s">
        <v>126</v>
      </c>
      <c r="L747" s="6" t="s">
        <v>316</v>
      </c>
      <c r="M747" s="9">
        <v>0.7</v>
      </c>
      <c r="N747" s="9">
        <v>2140.2999999999979</v>
      </c>
      <c r="O747" s="9">
        <v>92.4</v>
      </c>
    </row>
    <row r="748" spans="1:15" ht="20.100000000000001" customHeight="1">
      <c r="A748" s="7" t="s">
        <v>864</v>
      </c>
      <c r="B748" s="6" t="s">
        <v>133</v>
      </c>
      <c r="C748" s="6" t="s">
        <v>470</v>
      </c>
      <c r="D748" s="6" t="s">
        <v>135</v>
      </c>
      <c r="E748" s="6" t="s">
        <v>20</v>
      </c>
      <c r="F748" s="6" t="s">
        <v>22</v>
      </c>
      <c r="G748" s="8">
        <v>15</v>
      </c>
      <c r="H748" s="92" t="s">
        <v>869</v>
      </c>
      <c r="I748" s="7"/>
      <c r="J748" s="92" t="s">
        <v>125</v>
      </c>
      <c r="K748" s="92" t="s">
        <v>126</v>
      </c>
      <c r="L748" s="6" t="s">
        <v>316</v>
      </c>
      <c r="M748" s="9">
        <v>5</v>
      </c>
      <c r="N748" s="9">
        <v>2145.2999999999979</v>
      </c>
      <c r="O748" s="9">
        <v>92.4</v>
      </c>
    </row>
    <row r="749" spans="1:15" ht="20.100000000000001" customHeight="1">
      <c r="A749" s="7" t="s">
        <v>864</v>
      </c>
      <c r="B749" s="6" t="s">
        <v>133</v>
      </c>
      <c r="C749" s="6" t="s">
        <v>809</v>
      </c>
      <c r="D749" s="6" t="s">
        <v>324</v>
      </c>
      <c r="E749" s="6" t="s">
        <v>20</v>
      </c>
      <c r="F749" s="6" t="s">
        <v>22</v>
      </c>
      <c r="G749" s="8">
        <v>15</v>
      </c>
      <c r="H749" s="92" t="s">
        <v>388</v>
      </c>
      <c r="I749" s="7"/>
      <c r="J749" s="92" t="s">
        <v>125</v>
      </c>
      <c r="K749" s="92" t="s">
        <v>126</v>
      </c>
      <c r="L749" s="6" t="s">
        <v>316</v>
      </c>
      <c r="M749" s="9">
        <v>0.2</v>
      </c>
      <c r="N749" s="9">
        <v>2145.4999999999977</v>
      </c>
      <c r="O749" s="9">
        <v>92.4</v>
      </c>
    </row>
    <row r="750" spans="1:15" ht="20.100000000000001" customHeight="1">
      <c r="A750" s="7" t="s">
        <v>864</v>
      </c>
      <c r="B750" s="6" t="s">
        <v>133</v>
      </c>
      <c r="C750" s="6" t="s">
        <v>870</v>
      </c>
      <c r="D750" s="6" t="s">
        <v>123</v>
      </c>
      <c r="E750" s="6" t="s">
        <v>20</v>
      </c>
      <c r="F750" s="6" t="s">
        <v>21</v>
      </c>
      <c r="G750" s="8">
        <v>15</v>
      </c>
      <c r="H750" s="92" t="s">
        <v>434</v>
      </c>
      <c r="I750" s="7"/>
      <c r="J750" s="92" t="s">
        <v>125</v>
      </c>
      <c r="K750" s="92" t="s">
        <v>126</v>
      </c>
      <c r="L750" s="6" t="s">
        <v>316</v>
      </c>
      <c r="M750" s="9">
        <v>0.7</v>
      </c>
      <c r="N750" s="9">
        <v>2146.1999999999975</v>
      </c>
      <c r="O750" s="9">
        <v>92.4</v>
      </c>
    </row>
    <row r="751" spans="1:15" ht="20.100000000000001" customHeight="1">
      <c r="A751" s="7" t="s">
        <v>864</v>
      </c>
      <c r="B751" s="6" t="s">
        <v>133</v>
      </c>
      <c r="C751" s="6" t="s">
        <v>871</v>
      </c>
      <c r="D751" s="6" t="s">
        <v>135</v>
      </c>
      <c r="E751" s="6" t="s">
        <v>20</v>
      </c>
      <c r="F751" s="6" t="s">
        <v>21</v>
      </c>
      <c r="G751" s="8">
        <v>15</v>
      </c>
      <c r="H751" s="92" t="s">
        <v>872</v>
      </c>
      <c r="I751" s="7"/>
      <c r="J751" s="92" t="s">
        <v>125</v>
      </c>
      <c r="K751" s="92" t="s">
        <v>126</v>
      </c>
      <c r="L751" s="6" t="s">
        <v>316</v>
      </c>
      <c r="M751" s="9">
        <v>2.2000000000000002</v>
      </c>
      <c r="N751" s="9">
        <v>2148.3999999999974</v>
      </c>
      <c r="O751" s="9">
        <v>92.4</v>
      </c>
    </row>
    <row r="752" spans="1:15" ht="20.100000000000001" customHeight="1">
      <c r="A752" s="7" t="s">
        <v>873</v>
      </c>
      <c r="B752" s="6" t="s">
        <v>165</v>
      </c>
      <c r="C752" s="6" t="s">
        <v>542</v>
      </c>
      <c r="D752" s="6" t="s">
        <v>324</v>
      </c>
      <c r="E752" s="6" t="s">
        <v>20</v>
      </c>
      <c r="F752" s="6" t="s">
        <v>22</v>
      </c>
      <c r="G752" s="8">
        <v>15</v>
      </c>
      <c r="H752" s="92" t="s">
        <v>439</v>
      </c>
      <c r="I752" s="7"/>
      <c r="J752" s="92" t="s">
        <v>125</v>
      </c>
      <c r="K752" s="92" t="s">
        <v>126</v>
      </c>
      <c r="L752" s="6" t="s">
        <v>316</v>
      </c>
      <c r="M752" s="9">
        <v>0.7</v>
      </c>
      <c r="N752" s="9">
        <v>2149.0999999999972</v>
      </c>
      <c r="O752" s="9">
        <v>92.4</v>
      </c>
    </row>
    <row r="753" spans="1:15" ht="20.100000000000001" customHeight="1">
      <c r="A753" s="7" t="s">
        <v>873</v>
      </c>
      <c r="B753" s="6" t="s">
        <v>165</v>
      </c>
      <c r="C753" s="6" t="s">
        <v>782</v>
      </c>
      <c r="D753" s="6" t="s">
        <v>123</v>
      </c>
      <c r="E753" s="6" t="s">
        <v>20</v>
      </c>
      <c r="F753" s="6" t="s">
        <v>21</v>
      </c>
      <c r="G753" s="8">
        <v>15</v>
      </c>
      <c r="H753" s="92" t="s">
        <v>319</v>
      </c>
      <c r="I753" s="7"/>
      <c r="J753" s="92" t="s">
        <v>125</v>
      </c>
      <c r="K753" s="92" t="s">
        <v>126</v>
      </c>
      <c r="L753" s="6" t="s">
        <v>316</v>
      </c>
      <c r="M753" s="9">
        <v>6.1</v>
      </c>
      <c r="N753" s="9">
        <v>2155.1999999999971</v>
      </c>
      <c r="O753" s="9">
        <v>92.4</v>
      </c>
    </row>
    <row r="754" spans="1:15" ht="20.100000000000001" customHeight="1">
      <c r="A754" s="7" t="s">
        <v>873</v>
      </c>
      <c r="B754" s="6" t="s">
        <v>165</v>
      </c>
      <c r="C754" s="6" t="s">
        <v>874</v>
      </c>
      <c r="D754" s="6" t="s">
        <v>135</v>
      </c>
      <c r="E754" s="6" t="s">
        <v>20</v>
      </c>
      <c r="F754" s="6" t="s">
        <v>21</v>
      </c>
      <c r="G754" s="8">
        <v>15</v>
      </c>
      <c r="H754" s="92" t="s">
        <v>143</v>
      </c>
      <c r="I754" s="7"/>
      <c r="J754" s="92" t="s">
        <v>125</v>
      </c>
      <c r="K754" s="92" t="s">
        <v>126</v>
      </c>
      <c r="L754" s="6" t="s">
        <v>316</v>
      </c>
      <c r="M754" s="9">
        <v>7.2</v>
      </c>
      <c r="N754" s="9">
        <v>2162.3999999999969</v>
      </c>
      <c r="O754" s="9">
        <v>92.5</v>
      </c>
    </row>
    <row r="755" spans="1:15" ht="20.100000000000001" customHeight="1">
      <c r="A755" s="7" t="s">
        <v>873</v>
      </c>
      <c r="B755" s="6" t="s">
        <v>165</v>
      </c>
      <c r="C755" s="6" t="s">
        <v>629</v>
      </c>
      <c r="D755" s="6" t="s">
        <v>123</v>
      </c>
      <c r="E755" s="6" t="s">
        <v>20</v>
      </c>
      <c r="F755" s="6" t="s">
        <v>21</v>
      </c>
      <c r="G755" s="8">
        <v>15</v>
      </c>
      <c r="H755" s="92" t="s">
        <v>336</v>
      </c>
      <c r="I755" s="7"/>
      <c r="J755" s="92" t="s">
        <v>125</v>
      </c>
      <c r="K755" s="92" t="s">
        <v>126</v>
      </c>
      <c r="L755" s="6" t="s">
        <v>316</v>
      </c>
      <c r="M755" s="9">
        <v>1.8</v>
      </c>
      <c r="N755" s="9">
        <v>2164.1999999999971</v>
      </c>
      <c r="O755" s="9">
        <v>92.5</v>
      </c>
    </row>
    <row r="756" spans="1:15" ht="20.100000000000001" customHeight="1">
      <c r="A756" s="7" t="s">
        <v>873</v>
      </c>
      <c r="B756" s="6" t="s">
        <v>165</v>
      </c>
      <c r="C756" s="6" t="s">
        <v>146</v>
      </c>
      <c r="D756" s="6" t="s">
        <v>138</v>
      </c>
      <c r="E756" s="6" t="s">
        <v>20</v>
      </c>
      <c r="F756" s="6" t="s">
        <v>21</v>
      </c>
      <c r="G756" s="8">
        <v>15</v>
      </c>
      <c r="H756" s="92" t="s">
        <v>173</v>
      </c>
      <c r="I756" s="7"/>
      <c r="J756" s="92" t="s">
        <v>125</v>
      </c>
      <c r="K756" s="92" t="s">
        <v>126</v>
      </c>
      <c r="L756" s="6" t="s">
        <v>316</v>
      </c>
      <c r="M756" s="9">
        <v>0.9</v>
      </c>
      <c r="N756" s="9">
        <v>2165.0999999999972</v>
      </c>
      <c r="O756" s="9">
        <v>92.6</v>
      </c>
    </row>
    <row r="757" spans="1:15" ht="20.100000000000001" customHeight="1">
      <c r="A757" s="7" t="s">
        <v>873</v>
      </c>
      <c r="B757" s="6" t="s">
        <v>165</v>
      </c>
      <c r="C757" s="6" t="s">
        <v>178</v>
      </c>
      <c r="D757" s="6" t="s">
        <v>359</v>
      </c>
      <c r="E757" s="6" t="s">
        <v>20</v>
      </c>
      <c r="F757" s="6" t="s">
        <v>21</v>
      </c>
      <c r="G757" s="8">
        <v>15</v>
      </c>
      <c r="H757" s="92" t="s">
        <v>579</v>
      </c>
      <c r="I757" s="7"/>
      <c r="J757" s="92" t="s">
        <v>125</v>
      </c>
      <c r="K757" s="92" t="s">
        <v>126</v>
      </c>
      <c r="L757" s="6" t="s">
        <v>316</v>
      </c>
      <c r="M757" s="9">
        <v>1.5</v>
      </c>
      <c r="N757" s="9">
        <v>2166.5999999999972</v>
      </c>
      <c r="O757" s="9">
        <v>92.6</v>
      </c>
    </row>
    <row r="758" spans="1:15" ht="20.100000000000001" customHeight="1">
      <c r="A758" s="7" t="s">
        <v>873</v>
      </c>
      <c r="B758" s="6" t="s">
        <v>165</v>
      </c>
      <c r="C758" s="6" t="s">
        <v>652</v>
      </c>
      <c r="D758" s="6" t="s">
        <v>359</v>
      </c>
      <c r="E758" s="6" t="s">
        <v>20</v>
      </c>
      <c r="F758" s="6" t="s">
        <v>21</v>
      </c>
      <c r="G758" s="8">
        <v>15</v>
      </c>
      <c r="H758" s="92" t="s">
        <v>360</v>
      </c>
      <c r="I758" s="7"/>
      <c r="J758" s="92" t="s">
        <v>125</v>
      </c>
      <c r="K758" s="92" t="s">
        <v>126</v>
      </c>
      <c r="L758" s="6" t="s">
        <v>316</v>
      </c>
      <c r="M758" s="9">
        <v>1.5</v>
      </c>
      <c r="N758" s="9">
        <v>2168.0999999999972</v>
      </c>
      <c r="O758" s="9">
        <v>92.6</v>
      </c>
    </row>
    <row r="759" spans="1:15" ht="20.100000000000001" customHeight="1">
      <c r="A759" s="7" t="s">
        <v>873</v>
      </c>
      <c r="B759" s="6" t="s">
        <v>165</v>
      </c>
      <c r="C759" s="6" t="s">
        <v>875</v>
      </c>
      <c r="D759" s="6" t="s">
        <v>138</v>
      </c>
      <c r="E759" s="6" t="s">
        <v>20</v>
      </c>
      <c r="F759" s="6" t="s">
        <v>21</v>
      </c>
      <c r="G759" s="8">
        <v>15</v>
      </c>
      <c r="H759" s="92" t="s">
        <v>876</v>
      </c>
      <c r="I759" s="7"/>
      <c r="J759" s="92" t="s">
        <v>125</v>
      </c>
      <c r="K759" s="92" t="s">
        <v>126</v>
      </c>
      <c r="L759" s="6" t="s">
        <v>316</v>
      </c>
      <c r="M759" s="9">
        <v>5.2</v>
      </c>
      <c r="N759" s="9">
        <v>2173.299999999997</v>
      </c>
      <c r="O759" s="9">
        <v>92.6</v>
      </c>
    </row>
    <row r="760" spans="1:15" ht="20.100000000000001" customHeight="1">
      <c r="A760" s="7" t="s">
        <v>877</v>
      </c>
      <c r="B760" s="6" t="s">
        <v>16</v>
      </c>
      <c r="C760" s="6" t="s">
        <v>443</v>
      </c>
      <c r="D760" s="6" t="s">
        <v>324</v>
      </c>
      <c r="E760" s="6" t="s">
        <v>20</v>
      </c>
      <c r="F760" s="6" t="s">
        <v>22</v>
      </c>
      <c r="G760" s="8">
        <v>15</v>
      </c>
      <c r="H760" s="92" t="s">
        <v>640</v>
      </c>
      <c r="I760" s="7"/>
      <c r="J760" s="92" t="s">
        <v>125</v>
      </c>
      <c r="K760" s="92" t="s">
        <v>126</v>
      </c>
      <c r="L760" s="6" t="s">
        <v>316</v>
      </c>
      <c r="M760" s="9">
        <v>0.7</v>
      </c>
      <c r="N760" s="9">
        <v>2173.9999999999968</v>
      </c>
      <c r="O760" s="9">
        <v>92.6</v>
      </c>
    </row>
    <row r="761" spans="1:15" ht="20.100000000000001" customHeight="1">
      <c r="A761" s="7" t="s">
        <v>877</v>
      </c>
      <c r="B761" s="6" t="s">
        <v>16</v>
      </c>
      <c r="C761" s="6" t="s">
        <v>295</v>
      </c>
      <c r="D761" s="6" t="s">
        <v>123</v>
      </c>
      <c r="E761" s="6" t="s">
        <v>20</v>
      </c>
      <c r="F761" s="6" t="s">
        <v>21</v>
      </c>
      <c r="G761" s="8">
        <v>15</v>
      </c>
      <c r="H761" s="92" t="s">
        <v>524</v>
      </c>
      <c r="I761" s="7"/>
      <c r="J761" s="92" t="s">
        <v>125</v>
      </c>
      <c r="K761" s="92" t="s">
        <v>126</v>
      </c>
      <c r="L761" s="6" t="s">
        <v>316</v>
      </c>
      <c r="M761" s="9">
        <v>2.2000000000000002</v>
      </c>
      <c r="N761" s="9">
        <v>2176.1999999999966</v>
      </c>
      <c r="O761" s="9">
        <v>92.7</v>
      </c>
    </row>
    <row r="762" spans="1:15" ht="20.100000000000001" customHeight="1">
      <c r="A762" s="7" t="s">
        <v>877</v>
      </c>
      <c r="B762" s="6" t="s">
        <v>16</v>
      </c>
      <c r="C762" s="6" t="s">
        <v>878</v>
      </c>
      <c r="D762" s="6" t="s">
        <v>359</v>
      </c>
      <c r="E762" s="6" t="s">
        <v>20</v>
      </c>
      <c r="F762" s="6" t="s">
        <v>21</v>
      </c>
      <c r="G762" s="8">
        <v>15</v>
      </c>
      <c r="H762" s="92" t="s">
        <v>879</v>
      </c>
      <c r="I762" s="7"/>
      <c r="J762" s="92" t="s">
        <v>125</v>
      </c>
      <c r="K762" s="92" t="s">
        <v>126</v>
      </c>
      <c r="L762" s="6" t="s">
        <v>316</v>
      </c>
      <c r="M762" s="9">
        <v>1.4</v>
      </c>
      <c r="N762" s="9">
        <v>2177.5999999999967</v>
      </c>
      <c r="O762" s="9">
        <v>92.7</v>
      </c>
    </row>
    <row r="763" spans="1:15" ht="20.100000000000001" customHeight="1">
      <c r="A763" s="7" t="s">
        <v>877</v>
      </c>
      <c r="B763" s="6" t="s">
        <v>16</v>
      </c>
      <c r="C763" s="6" t="s">
        <v>880</v>
      </c>
      <c r="D763" s="6" t="s">
        <v>138</v>
      </c>
      <c r="E763" s="6" t="s">
        <v>20</v>
      </c>
      <c r="F763" s="6" t="s">
        <v>21</v>
      </c>
      <c r="G763" s="8">
        <v>15</v>
      </c>
      <c r="H763" s="92" t="s">
        <v>881</v>
      </c>
      <c r="I763" s="7"/>
      <c r="J763" s="92" t="s">
        <v>125</v>
      </c>
      <c r="K763" s="92" t="s">
        <v>126</v>
      </c>
      <c r="L763" s="6" t="s">
        <v>316</v>
      </c>
      <c r="M763" s="9">
        <v>2.2999999999999998</v>
      </c>
      <c r="N763" s="9">
        <v>2179.8999999999969</v>
      </c>
      <c r="O763" s="9">
        <v>92.7</v>
      </c>
    </row>
    <row r="764" spans="1:15" ht="20.100000000000001" customHeight="1">
      <c r="A764" s="7" t="s">
        <v>877</v>
      </c>
      <c r="B764" s="6" t="s">
        <v>16</v>
      </c>
      <c r="C764" s="6" t="s">
        <v>451</v>
      </c>
      <c r="D764" s="6" t="s">
        <v>123</v>
      </c>
      <c r="E764" s="6" t="s">
        <v>20</v>
      </c>
      <c r="F764" s="6" t="s">
        <v>21</v>
      </c>
      <c r="G764" s="8">
        <v>15</v>
      </c>
      <c r="H764" s="92" t="s">
        <v>882</v>
      </c>
      <c r="I764" s="7"/>
      <c r="J764" s="92" t="s">
        <v>125</v>
      </c>
      <c r="K764" s="92" t="s">
        <v>126</v>
      </c>
      <c r="L764" s="6" t="s">
        <v>316</v>
      </c>
      <c r="M764" s="9">
        <v>1.1000000000000001</v>
      </c>
      <c r="N764" s="9">
        <v>2180.9999999999968</v>
      </c>
      <c r="O764" s="9">
        <v>92.7</v>
      </c>
    </row>
    <row r="765" spans="1:15" ht="20.100000000000001" customHeight="1">
      <c r="A765" s="7" t="s">
        <v>877</v>
      </c>
      <c r="B765" s="6" t="s">
        <v>16</v>
      </c>
      <c r="C765" s="6" t="s">
        <v>580</v>
      </c>
      <c r="D765" s="6" t="s">
        <v>135</v>
      </c>
      <c r="E765" s="6" t="s">
        <v>20</v>
      </c>
      <c r="F765" s="6" t="s">
        <v>21</v>
      </c>
      <c r="G765" s="8">
        <v>15</v>
      </c>
      <c r="H765" s="92" t="s">
        <v>649</v>
      </c>
      <c r="I765" s="7"/>
      <c r="J765" s="92" t="s">
        <v>125</v>
      </c>
      <c r="K765" s="92" t="s">
        <v>126</v>
      </c>
      <c r="L765" s="6" t="s">
        <v>316</v>
      </c>
      <c r="M765" s="9">
        <v>2.2000000000000002</v>
      </c>
      <c r="N765" s="9">
        <v>2183.1999999999966</v>
      </c>
      <c r="O765" s="9">
        <v>92.7</v>
      </c>
    </row>
    <row r="766" spans="1:15" ht="20.100000000000001" customHeight="1">
      <c r="A766" s="7" t="s">
        <v>877</v>
      </c>
      <c r="B766" s="6" t="s">
        <v>16</v>
      </c>
      <c r="C766" s="6" t="s">
        <v>883</v>
      </c>
      <c r="D766" s="6" t="s">
        <v>359</v>
      </c>
      <c r="E766" s="6" t="s">
        <v>20</v>
      </c>
      <c r="F766" s="6" t="s">
        <v>21</v>
      </c>
      <c r="G766" s="8">
        <v>15</v>
      </c>
      <c r="H766" s="92" t="s">
        <v>651</v>
      </c>
      <c r="I766" s="7"/>
      <c r="J766" s="92" t="s">
        <v>125</v>
      </c>
      <c r="K766" s="92" t="s">
        <v>126</v>
      </c>
      <c r="L766" s="6" t="s">
        <v>316</v>
      </c>
      <c r="M766" s="9">
        <v>1.1000000000000001</v>
      </c>
      <c r="N766" s="9">
        <v>2184.2999999999965</v>
      </c>
      <c r="O766" s="9">
        <v>92.7</v>
      </c>
    </row>
    <row r="767" spans="1:15" ht="20.100000000000001" customHeight="1">
      <c r="A767" s="7" t="s">
        <v>877</v>
      </c>
      <c r="B767" s="6" t="s">
        <v>16</v>
      </c>
      <c r="C767" s="6" t="s">
        <v>361</v>
      </c>
      <c r="D767" s="6" t="s">
        <v>324</v>
      </c>
      <c r="E767" s="6" t="s">
        <v>20</v>
      </c>
      <c r="F767" s="6" t="s">
        <v>22</v>
      </c>
      <c r="G767" s="8">
        <v>15</v>
      </c>
      <c r="H767" s="92" t="s">
        <v>747</v>
      </c>
      <c r="I767" s="7"/>
      <c r="J767" s="92" t="s">
        <v>125</v>
      </c>
      <c r="K767" s="92" t="s">
        <v>126</v>
      </c>
      <c r="L767" s="6" t="s">
        <v>316</v>
      </c>
      <c r="M767" s="9">
        <v>0.2</v>
      </c>
      <c r="N767" s="9">
        <v>2184.4999999999964</v>
      </c>
      <c r="O767" s="9">
        <v>92.7</v>
      </c>
    </row>
    <row r="768" spans="1:15" ht="20.100000000000001" customHeight="1">
      <c r="A768" s="7" t="s">
        <v>877</v>
      </c>
      <c r="B768" s="6" t="s">
        <v>16</v>
      </c>
      <c r="C768" s="6" t="s">
        <v>884</v>
      </c>
      <c r="D768" s="6" t="s">
        <v>324</v>
      </c>
      <c r="E768" s="6" t="s">
        <v>20</v>
      </c>
      <c r="F768" s="6" t="s">
        <v>22</v>
      </c>
      <c r="G768" s="8">
        <v>15</v>
      </c>
      <c r="H768" s="92" t="s">
        <v>885</v>
      </c>
      <c r="I768" s="7"/>
      <c r="J768" s="92" t="s">
        <v>125</v>
      </c>
      <c r="K768" s="92" t="s">
        <v>126</v>
      </c>
      <c r="L768" s="6" t="s">
        <v>316</v>
      </c>
      <c r="M768" s="9">
        <v>0.2</v>
      </c>
      <c r="N768" s="9">
        <v>2184.6999999999962</v>
      </c>
      <c r="O768" s="9">
        <v>92.7</v>
      </c>
    </row>
    <row r="769" spans="1:15" ht="20.100000000000001" customHeight="1">
      <c r="A769" s="7" t="s">
        <v>877</v>
      </c>
      <c r="B769" s="6" t="s">
        <v>16</v>
      </c>
      <c r="C769" s="6" t="s">
        <v>886</v>
      </c>
      <c r="D769" s="6" t="s">
        <v>324</v>
      </c>
      <c r="E769" s="6" t="s">
        <v>20</v>
      </c>
      <c r="F769" s="6" t="s">
        <v>21</v>
      </c>
      <c r="G769" s="8">
        <v>15</v>
      </c>
      <c r="H769" s="92" t="s">
        <v>887</v>
      </c>
      <c r="I769" s="7"/>
      <c r="J769" s="92" t="s">
        <v>125</v>
      </c>
      <c r="K769" s="92" t="s">
        <v>126</v>
      </c>
      <c r="L769" s="6" t="s">
        <v>316</v>
      </c>
      <c r="M769" s="9">
        <v>0.7</v>
      </c>
      <c r="N769" s="9">
        <v>2185.399999999996</v>
      </c>
      <c r="O769" s="9">
        <v>92.7</v>
      </c>
    </row>
    <row r="770" spans="1:15" ht="20.100000000000001" customHeight="1">
      <c r="A770" s="7" t="s">
        <v>877</v>
      </c>
      <c r="B770" s="6" t="s">
        <v>16</v>
      </c>
      <c r="C770" s="6" t="s">
        <v>888</v>
      </c>
      <c r="D770" s="6" t="s">
        <v>324</v>
      </c>
      <c r="E770" s="6" t="s">
        <v>20</v>
      </c>
      <c r="F770" s="6" t="s">
        <v>21</v>
      </c>
      <c r="G770" s="8">
        <v>15</v>
      </c>
      <c r="H770" s="92" t="s">
        <v>887</v>
      </c>
      <c r="I770" s="7"/>
      <c r="J770" s="92" t="s">
        <v>125</v>
      </c>
      <c r="K770" s="92" t="s">
        <v>126</v>
      </c>
      <c r="L770" s="6" t="s">
        <v>316</v>
      </c>
      <c r="M770" s="9">
        <v>2.4</v>
      </c>
      <c r="N770" s="9">
        <v>2187.7999999999961</v>
      </c>
      <c r="O770" s="9">
        <v>92.7</v>
      </c>
    </row>
    <row r="771" spans="1:15" ht="20.100000000000001" customHeight="1">
      <c r="A771" s="7" t="s">
        <v>877</v>
      </c>
      <c r="B771" s="6" t="s">
        <v>16</v>
      </c>
      <c r="C771" s="6" t="s">
        <v>182</v>
      </c>
      <c r="D771" s="6" t="s">
        <v>123</v>
      </c>
      <c r="E771" s="6" t="s">
        <v>20</v>
      </c>
      <c r="F771" s="6" t="s">
        <v>21</v>
      </c>
      <c r="G771" s="8">
        <v>15</v>
      </c>
      <c r="H771" s="92" t="s">
        <v>889</v>
      </c>
      <c r="I771" s="7"/>
      <c r="J771" s="92" t="s">
        <v>125</v>
      </c>
      <c r="K771" s="92" t="s">
        <v>126</v>
      </c>
      <c r="L771" s="6" t="s">
        <v>316</v>
      </c>
      <c r="M771" s="9">
        <v>6.6</v>
      </c>
      <c r="N771" s="9">
        <v>2194.399999999996</v>
      </c>
      <c r="O771" s="9">
        <v>92.7</v>
      </c>
    </row>
    <row r="772" spans="1:15" ht="20.100000000000001" customHeight="1">
      <c r="A772" s="7" t="s">
        <v>877</v>
      </c>
      <c r="B772" s="6" t="s">
        <v>16</v>
      </c>
      <c r="C772" s="6" t="s">
        <v>890</v>
      </c>
      <c r="D772" s="6" t="s">
        <v>135</v>
      </c>
      <c r="E772" s="6" t="s">
        <v>20</v>
      </c>
      <c r="F772" s="6" t="s">
        <v>21</v>
      </c>
      <c r="G772" s="8">
        <v>15</v>
      </c>
      <c r="H772" s="92" t="s">
        <v>210</v>
      </c>
      <c r="I772" s="7"/>
      <c r="J772" s="92" t="s">
        <v>125</v>
      </c>
      <c r="K772" s="92" t="s">
        <v>126</v>
      </c>
      <c r="L772" s="6" t="s">
        <v>316</v>
      </c>
      <c r="M772" s="9">
        <v>2.1</v>
      </c>
      <c r="N772" s="9">
        <v>2196.4999999999959</v>
      </c>
      <c r="O772" s="9">
        <v>92.7</v>
      </c>
    </row>
    <row r="773" spans="1:15" ht="20.100000000000001" customHeight="1">
      <c r="A773" s="7" t="s">
        <v>891</v>
      </c>
      <c r="B773" s="6" t="s">
        <v>19</v>
      </c>
      <c r="C773" s="6" t="s">
        <v>443</v>
      </c>
      <c r="D773" s="6" t="s">
        <v>324</v>
      </c>
      <c r="E773" s="6" t="s">
        <v>20</v>
      </c>
      <c r="F773" s="6" t="s">
        <v>22</v>
      </c>
      <c r="G773" s="8">
        <v>15</v>
      </c>
      <c r="H773" s="92" t="s">
        <v>892</v>
      </c>
      <c r="I773" s="7"/>
      <c r="J773" s="92" t="s">
        <v>125</v>
      </c>
      <c r="K773" s="92" t="s">
        <v>126</v>
      </c>
      <c r="L773" s="6" t="s">
        <v>316</v>
      </c>
      <c r="M773" s="9">
        <v>1.6</v>
      </c>
      <c r="N773" s="9">
        <v>2198.0999999999958</v>
      </c>
      <c r="O773" s="9">
        <v>92.7</v>
      </c>
    </row>
    <row r="774" spans="1:15" ht="20.100000000000001" customHeight="1">
      <c r="A774" s="7" t="s">
        <v>891</v>
      </c>
      <c r="B774" s="6" t="s">
        <v>19</v>
      </c>
      <c r="C774" s="6" t="s">
        <v>893</v>
      </c>
      <c r="D774" s="6" t="s">
        <v>135</v>
      </c>
      <c r="E774" s="6" t="s">
        <v>20</v>
      </c>
      <c r="F774" s="6" t="s">
        <v>21</v>
      </c>
      <c r="G774" s="8">
        <v>15</v>
      </c>
      <c r="H774" s="92" t="s">
        <v>213</v>
      </c>
      <c r="I774" s="7"/>
      <c r="J774" s="92" t="s">
        <v>125</v>
      </c>
      <c r="K774" s="92" t="s">
        <v>126</v>
      </c>
      <c r="L774" s="6" t="s">
        <v>316</v>
      </c>
      <c r="M774" s="9">
        <v>8.4</v>
      </c>
      <c r="N774" s="9">
        <v>2206.4999999999959</v>
      </c>
      <c r="O774" s="9">
        <v>92.7</v>
      </c>
    </row>
    <row r="775" spans="1:15" ht="20.100000000000001" customHeight="1">
      <c r="A775" s="7" t="s">
        <v>891</v>
      </c>
      <c r="B775" s="6" t="s">
        <v>19</v>
      </c>
      <c r="C775" s="6" t="s">
        <v>894</v>
      </c>
      <c r="D775" s="6" t="s">
        <v>359</v>
      </c>
      <c r="E775" s="6" t="s">
        <v>20</v>
      </c>
      <c r="F775" s="6" t="s">
        <v>21</v>
      </c>
      <c r="G775" s="8">
        <v>15</v>
      </c>
      <c r="H775" s="92" t="s">
        <v>895</v>
      </c>
      <c r="I775" s="7"/>
      <c r="J775" s="92" t="s">
        <v>125</v>
      </c>
      <c r="K775" s="92" t="s">
        <v>126</v>
      </c>
      <c r="L775" s="6" t="s">
        <v>316</v>
      </c>
      <c r="M775" s="9">
        <v>1</v>
      </c>
      <c r="N775" s="9">
        <v>2207.4999999999959</v>
      </c>
      <c r="O775" s="9">
        <v>92.7</v>
      </c>
    </row>
    <row r="776" spans="1:15" ht="20.100000000000001" customHeight="1">
      <c r="A776" s="7" t="s">
        <v>891</v>
      </c>
      <c r="B776" s="6" t="s">
        <v>19</v>
      </c>
      <c r="C776" s="6" t="s">
        <v>896</v>
      </c>
      <c r="D776" s="6" t="s">
        <v>135</v>
      </c>
      <c r="E776" s="6" t="s">
        <v>20</v>
      </c>
      <c r="F776" s="6" t="s">
        <v>21</v>
      </c>
      <c r="G776" s="8">
        <v>15</v>
      </c>
      <c r="H776" s="92" t="s">
        <v>213</v>
      </c>
      <c r="I776" s="7"/>
      <c r="J776" s="92" t="s">
        <v>125</v>
      </c>
      <c r="K776" s="92" t="s">
        <v>126</v>
      </c>
      <c r="L776" s="6" t="s">
        <v>316</v>
      </c>
      <c r="M776" s="9">
        <v>6.3</v>
      </c>
      <c r="N776" s="9">
        <v>2213.7999999999961</v>
      </c>
      <c r="O776" s="9">
        <v>92.7</v>
      </c>
    </row>
    <row r="777" spans="1:15" ht="20.100000000000001" customHeight="1">
      <c r="A777" s="7" t="s">
        <v>891</v>
      </c>
      <c r="B777" s="6" t="s">
        <v>19</v>
      </c>
      <c r="C777" s="6" t="s">
        <v>897</v>
      </c>
      <c r="D777" s="6" t="s">
        <v>135</v>
      </c>
      <c r="E777" s="6" t="s">
        <v>20</v>
      </c>
      <c r="F777" s="6" t="s">
        <v>21</v>
      </c>
      <c r="G777" s="8">
        <v>15</v>
      </c>
      <c r="H777" s="92" t="s">
        <v>283</v>
      </c>
      <c r="I777" s="7"/>
      <c r="J777" s="92" t="s">
        <v>125</v>
      </c>
      <c r="K777" s="92" t="s">
        <v>126</v>
      </c>
      <c r="L777" s="6" t="s">
        <v>316</v>
      </c>
      <c r="M777" s="9">
        <v>7.8</v>
      </c>
      <c r="N777" s="9">
        <v>2221.5999999999963</v>
      </c>
      <c r="O777" s="9">
        <v>92.7</v>
      </c>
    </row>
    <row r="778" spans="1:15" ht="20.100000000000001" customHeight="1">
      <c r="A778" s="7" t="s">
        <v>891</v>
      </c>
      <c r="B778" s="6" t="s">
        <v>19</v>
      </c>
      <c r="C778" s="6" t="s">
        <v>448</v>
      </c>
      <c r="D778" s="6" t="s">
        <v>123</v>
      </c>
      <c r="E778" s="6" t="s">
        <v>20</v>
      </c>
      <c r="F778" s="6" t="s">
        <v>21</v>
      </c>
      <c r="G778" s="8">
        <v>15</v>
      </c>
      <c r="H778" s="92" t="s">
        <v>555</v>
      </c>
      <c r="I778" s="7"/>
      <c r="J778" s="92" t="s">
        <v>125</v>
      </c>
      <c r="K778" s="92" t="s">
        <v>126</v>
      </c>
      <c r="L778" s="6" t="s">
        <v>316</v>
      </c>
      <c r="M778" s="9">
        <v>3.6</v>
      </c>
      <c r="N778" s="9">
        <v>2225.1999999999962</v>
      </c>
      <c r="O778" s="9">
        <v>92.8</v>
      </c>
    </row>
    <row r="779" spans="1:15" ht="20.100000000000001" customHeight="1">
      <c r="A779" s="7" t="s">
        <v>891</v>
      </c>
      <c r="B779" s="6" t="s">
        <v>19</v>
      </c>
      <c r="C779" s="6" t="s">
        <v>146</v>
      </c>
      <c r="D779" s="6" t="s">
        <v>138</v>
      </c>
      <c r="E779" s="6" t="s">
        <v>20</v>
      </c>
      <c r="F779" s="6" t="s">
        <v>21</v>
      </c>
      <c r="G779" s="8">
        <v>15</v>
      </c>
      <c r="H779" s="92" t="s">
        <v>559</v>
      </c>
      <c r="I779" s="7"/>
      <c r="J779" s="92" t="s">
        <v>125</v>
      </c>
      <c r="K779" s="92" t="s">
        <v>126</v>
      </c>
      <c r="L779" s="6" t="s">
        <v>316</v>
      </c>
      <c r="M779" s="9">
        <v>1.5</v>
      </c>
      <c r="N779" s="9">
        <v>2226.6999999999962</v>
      </c>
      <c r="O779" s="9">
        <v>92.8</v>
      </c>
    </row>
    <row r="780" spans="1:15" ht="20.100000000000001" customHeight="1">
      <c r="A780" s="7" t="s">
        <v>891</v>
      </c>
      <c r="B780" s="6" t="s">
        <v>19</v>
      </c>
      <c r="C780" s="6" t="s">
        <v>898</v>
      </c>
      <c r="D780" s="6" t="s">
        <v>324</v>
      </c>
      <c r="E780" s="6" t="s">
        <v>20</v>
      </c>
      <c r="F780" s="6" t="s">
        <v>22</v>
      </c>
      <c r="G780" s="8">
        <v>15</v>
      </c>
      <c r="H780" s="92" t="s">
        <v>426</v>
      </c>
      <c r="I780" s="7"/>
      <c r="J780" s="92" t="s">
        <v>125</v>
      </c>
      <c r="K780" s="92" t="s">
        <v>126</v>
      </c>
      <c r="L780" s="6" t="s">
        <v>316</v>
      </c>
      <c r="M780" s="9">
        <v>0.6</v>
      </c>
      <c r="N780" s="9">
        <v>2227.2999999999961</v>
      </c>
      <c r="O780" s="9">
        <v>92.8</v>
      </c>
    </row>
    <row r="781" spans="1:15" ht="20.100000000000001" customHeight="1">
      <c r="A781" s="7" t="s">
        <v>891</v>
      </c>
      <c r="B781" s="6" t="s">
        <v>19</v>
      </c>
      <c r="C781" s="6" t="s">
        <v>899</v>
      </c>
      <c r="D781" s="6" t="s">
        <v>324</v>
      </c>
      <c r="E781" s="6" t="s">
        <v>20</v>
      </c>
      <c r="F781" s="6" t="s">
        <v>21</v>
      </c>
      <c r="G781" s="8">
        <v>15</v>
      </c>
      <c r="H781" s="92" t="s">
        <v>900</v>
      </c>
      <c r="I781" s="7"/>
      <c r="J781" s="92" t="s">
        <v>125</v>
      </c>
      <c r="K781" s="92" t="s">
        <v>126</v>
      </c>
      <c r="L781" s="6" t="s">
        <v>316</v>
      </c>
      <c r="M781" s="9">
        <v>0.7</v>
      </c>
      <c r="N781" s="9">
        <v>2227.9999999999959</v>
      </c>
      <c r="O781" s="9">
        <v>92.8</v>
      </c>
    </row>
    <row r="782" spans="1:15" ht="20.100000000000001" customHeight="1">
      <c r="A782" s="7" t="s">
        <v>891</v>
      </c>
      <c r="B782" s="6" t="s">
        <v>19</v>
      </c>
      <c r="C782" s="6" t="s">
        <v>901</v>
      </c>
      <c r="D782" s="6" t="s">
        <v>135</v>
      </c>
      <c r="E782" s="6" t="s">
        <v>20</v>
      </c>
      <c r="F782" s="6" t="s">
        <v>21</v>
      </c>
      <c r="G782" s="8">
        <v>15</v>
      </c>
      <c r="H782" s="92" t="s">
        <v>902</v>
      </c>
      <c r="I782" s="7"/>
      <c r="J782" s="92" t="s">
        <v>125</v>
      </c>
      <c r="K782" s="92" t="s">
        <v>126</v>
      </c>
      <c r="L782" s="6" t="s">
        <v>316</v>
      </c>
      <c r="M782" s="9">
        <v>4.3</v>
      </c>
      <c r="N782" s="9">
        <v>2232.2999999999961</v>
      </c>
      <c r="O782" s="9">
        <v>92.8</v>
      </c>
    </row>
    <row r="783" spans="1:15" ht="20.100000000000001" customHeight="1">
      <c r="A783" s="7" t="s">
        <v>891</v>
      </c>
      <c r="B783" s="6" t="s">
        <v>19</v>
      </c>
      <c r="C783" s="6" t="s">
        <v>648</v>
      </c>
      <c r="D783" s="6" t="s">
        <v>324</v>
      </c>
      <c r="E783" s="6" t="s">
        <v>20</v>
      </c>
      <c r="F783" s="6" t="s">
        <v>21</v>
      </c>
      <c r="G783" s="8">
        <v>15</v>
      </c>
      <c r="H783" s="92" t="s">
        <v>900</v>
      </c>
      <c r="I783" s="7"/>
      <c r="J783" s="92" t="s">
        <v>125</v>
      </c>
      <c r="K783" s="92" t="s">
        <v>126</v>
      </c>
      <c r="L783" s="6" t="s">
        <v>316</v>
      </c>
      <c r="M783" s="9">
        <v>0.6</v>
      </c>
      <c r="N783" s="9">
        <v>2232.899999999996</v>
      </c>
      <c r="O783" s="9">
        <v>92.8</v>
      </c>
    </row>
    <row r="784" spans="1:15" ht="20.100000000000001" customHeight="1">
      <c r="A784" s="7" t="s">
        <v>891</v>
      </c>
      <c r="B784" s="6" t="s">
        <v>19</v>
      </c>
      <c r="C784" s="6" t="s">
        <v>650</v>
      </c>
      <c r="D784" s="6" t="s">
        <v>135</v>
      </c>
      <c r="E784" s="6" t="s">
        <v>20</v>
      </c>
      <c r="F784" s="6" t="s">
        <v>21</v>
      </c>
      <c r="G784" s="8">
        <v>15</v>
      </c>
      <c r="H784" s="92" t="s">
        <v>902</v>
      </c>
      <c r="I784" s="7"/>
      <c r="J784" s="92" t="s">
        <v>125</v>
      </c>
      <c r="K784" s="92" t="s">
        <v>126</v>
      </c>
      <c r="L784" s="6" t="s">
        <v>316</v>
      </c>
      <c r="M784" s="9">
        <v>5.9</v>
      </c>
      <c r="N784" s="9">
        <v>2238.7999999999961</v>
      </c>
      <c r="O784" s="9">
        <v>92.8</v>
      </c>
    </row>
    <row r="785" spans="1:15" ht="20.100000000000001" customHeight="1">
      <c r="A785" s="7" t="s">
        <v>891</v>
      </c>
      <c r="B785" s="6" t="s">
        <v>19</v>
      </c>
      <c r="C785" s="6" t="s">
        <v>254</v>
      </c>
      <c r="D785" s="6" t="s">
        <v>324</v>
      </c>
      <c r="E785" s="6" t="s">
        <v>20</v>
      </c>
      <c r="F785" s="6" t="s">
        <v>22</v>
      </c>
      <c r="G785" s="8">
        <v>15</v>
      </c>
      <c r="H785" s="92" t="s">
        <v>669</v>
      </c>
      <c r="I785" s="7"/>
      <c r="J785" s="92" t="s">
        <v>125</v>
      </c>
      <c r="K785" s="92" t="s">
        <v>126</v>
      </c>
      <c r="L785" s="6" t="s">
        <v>316</v>
      </c>
      <c r="M785" s="9">
        <v>0.8</v>
      </c>
      <c r="N785" s="9">
        <v>2239.5999999999963</v>
      </c>
      <c r="O785" s="9">
        <v>92.8</v>
      </c>
    </row>
    <row r="786" spans="1:15" ht="20.100000000000001" customHeight="1">
      <c r="A786" s="7" t="s">
        <v>891</v>
      </c>
      <c r="B786" s="6" t="s">
        <v>19</v>
      </c>
      <c r="C786" s="6" t="s">
        <v>688</v>
      </c>
      <c r="D786" s="6" t="s">
        <v>135</v>
      </c>
      <c r="E786" s="6" t="s">
        <v>20</v>
      </c>
      <c r="F786" s="6" t="s">
        <v>21</v>
      </c>
      <c r="G786" s="8">
        <v>15</v>
      </c>
      <c r="H786" s="92" t="s">
        <v>560</v>
      </c>
      <c r="I786" s="7"/>
      <c r="J786" s="92" t="s">
        <v>125</v>
      </c>
      <c r="K786" s="92" t="s">
        <v>126</v>
      </c>
      <c r="L786" s="6" t="s">
        <v>316</v>
      </c>
      <c r="M786" s="9">
        <v>3.2</v>
      </c>
      <c r="N786" s="9">
        <v>2242.7999999999961</v>
      </c>
      <c r="O786" s="9">
        <v>92.8</v>
      </c>
    </row>
    <row r="787" spans="1:15" ht="20.100000000000001" customHeight="1">
      <c r="A787" s="7" t="s">
        <v>891</v>
      </c>
      <c r="B787" s="6" t="s">
        <v>19</v>
      </c>
      <c r="C787" s="6" t="s">
        <v>364</v>
      </c>
      <c r="D787" s="6" t="s">
        <v>324</v>
      </c>
      <c r="E787" s="6" t="s">
        <v>20</v>
      </c>
      <c r="F787" s="6" t="s">
        <v>22</v>
      </c>
      <c r="G787" s="8">
        <v>15</v>
      </c>
      <c r="H787" s="92" t="s">
        <v>761</v>
      </c>
      <c r="I787" s="7"/>
      <c r="J787" s="92" t="s">
        <v>125</v>
      </c>
      <c r="K787" s="92" t="s">
        <v>126</v>
      </c>
      <c r="L787" s="6" t="s">
        <v>316</v>
      </c>
      <c r="M787" s="9">
        <v>0.6</v>
      </c>
      <c r="N787" s="9">
        <v>2243.399999999996</v>
      </c>
      <c r="O787" s="9">
        <v>92.8</v>
      </c>
    </row>
    <row r="788" spans="1:15" ht="20.100000000000001" customHeight="1">
      <c r="A788" s="7" t="s">
        <v>891</v>
      </c>
      <c r="B788" s="6" t="s">
        <v>19</v>
      </c>
      <c r="C788" s="6" t="s">
        <v>750</v>
      </c>
      <c r="D788" s="6" t="s">
        <v>324</v>
      </c>
      <c r="E788" s="6" t="s">
        <v>20</v>
      </c>
      <c r="F788" s="6" t="s">
        <v>22</v>
      </c>
      <c r="G788" s="8">
        <v>15</v>
      </c>
      <c r="H788" s="92" t="s">
        <v>761</v>
      </c>
      <c r="I788" s="7"/>
      <c r="J788" s="92" t="s">
        <v>125</v>
      </c>
      <c r="K788" s="92" t="s">
        <v>126</v>
      </c>
      <c r="L788" s="6" t="s">
        <v>316</v>
      </c>
      <c r="M788" s="9">
        <v>0.7</v>
      </c>
      <c r="N788" s="9">
        <v>2244.0999999999958</v>
      </c>
      <c r="O788" s="9">
        <v>92.8</v>
      </c>
    </row>
    <row r="789" spans="1:15" ht="20.100000000000001" customHeight="1">
      <c r="A789" s="7" t="s">
        <v>891</v>
      </c>
      <c r="B789" s="6" t="s">
        <v>19</v>
      </c>
      <c r="C789" s="6" t="s">
        <v>903</v>
      </c>
      <c r="D789" s="6" t="s">
        <v>324</v>
      </c>
      <c r="E789" s="6" t="s">
        <v>20</v>
      </c>
      <c r="F789" s="6" t="s">
        <v>22</v>
      </c>
      <c r="G789" s="8">
        <v>15</v>
      </c>
      <c r="H789" s="92" t="s">
        <v>904</v>
      </c>
      <c r="I789" s="7"/>
      <c r="J789" s="92" t="s">
        <v>125</v>
      </c>
      <c r="K789" s="92" t="s">
        <v>126</v>
      </c>
      <c r="L789" s="6" t="s">
        <v>316</v>
      </c>
      <c r="M789" s="9">
        <v>0.8</v>
      </c>
      <c r="N789" s="9">
        <v>2244.899999999996</v>
      </c>
      <c r="O789" s="9">
        <v>92.8</v>
      </c>
    </row>
    <row r="790" spans="1:15" ht="20.100000000000001" customHeight="1">
      <c r="A790" s="7" t="s">
        <v>891</v>
      </c>
      <c r="B790" s="6" t="s">
        <v>19</v>
      </c>
      <c r="C790" s="6" t="s">
        <v>414</v>
      </c>
      <c r="D790" s="6" t="s">
        <v>135</v>
      </c>
      <c r="E790" s="6" t="s">
        <v>20</v>
      </c>
      <c r="F790" s="6" t="s">
        <v>22</v>
      </c>
      <c r="G790" s="8">
        <v>15</v>
      </c>
      <c r="H790" s="92" t="s">
        <v>286</v>
      </c>
      <c r="I790" s="7"/>
      <c r="J790" s="92" t="s">
        <v>125</v>
      </c>
      <c r="K790" s="92" t="s">
        <v>126</v>
      </c>
      <c r="L790" s="6" t="s">
        <v>316</v>
      </c>
      <c r="M790" s="9">
        <v>5.6</v>
      </c>
      <c r="N790" s="9">
        <v>2250.4999999999959</v>
      </c>
      <c r="O790" s="9">
        <v>92.8</v>
      </c>
    </row>
    <row r="791" spans="1:15" ht="20.100000000000001" customHeight="1">
      <c r="A791" s="7" t="s">
        <v>891</v>
      </c>
      <c r="B791" s="6" t="s">
        <v>19</v>
      </c>
      <c r="C791" s="6" t="s">
        <v>39</v>
      </c>
      <c r="D791" s="6" t="s">
        <v>138</v>
      </c>
      <c r="E791" s="6" t="s">
        <v>20</v>
      </c>
      <c r="F791" s="6" t="s">
        <v>22</v>
      </c>
      <c r="G791" s="8">
        <v>15</v>
      </c>
      <c r="H791" s="92" t="s">
        <v>423</v>
      </c>
      <c r="I791" s="7"/>
      <c r="J791" s="92" t="s">
        <v>125</v>
      </c>
      <c r="K791" s="92" t="s">
        <v>126</v>
      </c>
      <c r="L791" s="6" t="s">
        <v>316</v>
      </c>
      <c r="M791" s="9">
        <v>3.8</v>
      </c>
      <c r="N791" s="9">
        <v>2254.2999999999961</v>
      </c>
      <c r="O791" s="9">
        <v>92.8</v>
      </c>
    </row>
    <row r="792" spans="1:15" ht="20.100000000000001" customHeight="1">
      <c r="A792" s="7" t="s">
        <v>891</v>
      </c>
      <c r="B792" s="6" t="s">
        <v>19</v>
      </c>
      <c r="C792" s="6" t="s">
        <v>40</v>
      </c>
      <c r="D792" s="6" t="s">
        <v>135</v>
      </c>
      <c r="E792" s="6" t="s">
        <v>20</v>
      </c>
      <c r="F792" s="6" t="s">
        <v>22</v>
      </c>
      <c r="G792" s="8">
        <v>15</v>
      </c>
      <c r="H792" s="92" t="s">
        <v>905</v>
      </c>
      <c r="I792" s="7"/>
      <c r="J792" s="92" t="s">
        <v>125</v>
      </c>
      <c r="K792" s="92" t="s">
        <v>126</v>
      </c>
      <c r="L792" s="6" t="s">
        <v>316</v>
      </c>
      <c r="M792" s="9">
        <v>9.6</v>
      </c>
      <c r="N792" s="9">
        <v>2263.899999999996</v>
      </c>
      <c r="O792" s="9">
        <v>92.9</v>
      </c>
    </row>
    <row r="793" spans="1:15" ht="20.100000000000001" customHeight="1">
      <c r="A793" s="7" t="s">
        <v>891</v>
      </c>
      <c r="B793" s="6" t="s">
        <v>19</v>
      </c>
      <c r="C793" s="6" t="s">
        <v>906</v>
      </c>
      <c r="D793" s="6" t="s">
        <v>135</v>
      </c>
      <c r="E793" s="6" t="s">
        <v>20</v>
      </c>
      <c r="F793" s="6" t="s">
        <v>21</v>
      </c>
      <c r="G793" s="8">
        <v>15</v>
      </c>
      <c r="H793" s="92" t="s">
        <v>907</v>
      </c>
      <c r="I793" s="7"/>
      <c r="J793" s="92" t="s">
        <v>125</v>
      </c>
      <c r="K793" s="92" t="s">
        <v>126</v>
      </c>
      <c r="L793" s="6" t="s">
        <v>316</v>
      </c>
      <c r="M793" s="9">
        <v>7.2</v>
      </c>
      <c r="N793" s="9">
        <v>2271.0999999999958</v>
      </c>
      <c r="O793" s="9">
        <v>92.9</v>
      </c>
    </row>
    <row r="794" spans="1:15" ht="20.100000000000001" customHeight="1">
      <c r="A794" s="7" t="s">
        <v>891</v>
      </c>
      <c r="B794" s="6" t="s">
        <v>19</v>
      </c>
      <c r="C794" s="6" t="s">
        <v>811</v>
      </c>
      <c r="D794" s="6" t="s">
        <v>135</v>
      </c>
      <c r="E794" s="6" t="s">
        <v>20</v>
      </c>
      <c r="F794" s="6" t="s">
        <v>21</v>
      </c>
      <c r="G794" s="8">
        <v>15</v>
      </c>
      <c r="H794" s="92" t="s">
        <v>210</v>
      </c>
      <c r="I794" s="7"/>
      <c r="J794" s="92" t="s">
        <v>125</v>
      </c>
      <c r="K794" s="92" t="s">
        <v>126</v>
      </c>
      <c r="L794" s="6" t="s">
        <v>316</v>
      </c>
      <c r="M794" s="9">
        <v>3.1</v>
      </c>
      <c r="N794" s="9">
        <v>2274.1999999999957</v>
      </c>
      <c r="O794" s="9">
        <v>92.9</v>
      </c>
    </row>
    <row r="795" spans="1:15" ht="20.100000000000001" hidden="1" customHeight="1">
      <c r="A795" s="7" t="s">
        <v>908</v>
      </c>
      <c r="B795" s="6" t="s">
        <v>129</v>
      </c>
      <c r="C795" s="6" t="s">
        <v>32</v>
      </c>
      <c r="D795" s="6" t="s">
        <v>359</v>
      </c>
      <c r="E795" s="6" t="s">
        <v>17</v>
      </c>
      <c r="F795" s="6"/>
      <c r="G795" s="8">
        <v>60</v>
      </c>
      <c r="H795" s="92" t="s">
        <v>909</v>
      </c>
      <c r="I795" s="7"/>
      <c r="J795" s="92" t="s">
        <v>125</v>
      </c>
      <c r="K795" s="92" t="s">
        <v>126</v>
      </c>
      <c r="L795" s="6" t="s">
        <v>127</v>
      </c>
      <c r="M795" s="9">
        <v>0.6</v>
      </c>
      <c r="N795" s="9">
        <v>2274.7999999999956</v>
      </c>
      <c r="O795" s="9">
        <v>92.9</v>
      </c>
    </row>
    <row r="796" spans="1:15" ht="20.100000000000001" hidden="1" customHeight="1">
      <c r="A796" s="7" t="s">
        <v>910</v>
      </c>
      <c r="B796" s="6" t="s">
        <v>129</v>
      </c>
      <c r="C796" s="6" t="s">
        <v>574</v>
      </c>
      <c r="D796" s="6" t="s">
        <v>138</v>
      </c>
      <c r="E796" s="6" t="s">
        <v>20</v>
      </c>
      <c r="F796" s="6" t="s">
        <v>22</v>
      </c>
      <c r="G796" s="8">
        <v>60</v>
      </c>
      <c r="H796" s="92" t="s">
        <v>329</v>
      </c>
      <c r="I796" s="7"/>
      <c r="J796" s="92" t="s">
        <v>125</v>
      </c>
      <c r="K796" s="92" t="s">
        <v>126</v>
      </c>
      <c r="L796" s="6" t="s">
        <v>127</v>
      </c>
      <c r="M796" s="9">
        <v>0.8</v>
      </c>
      <c r="N796" s="9">
        <v>2275.5999999999958</v>
      </c>
      <c r="O796" s="9">
        <v>92.9</v>
      </c>
    </row>
    <row r="797" spans="1:15" ht="20.100000000000001" hidden="1" customHeight="1">
      <c r="A797" s="7" t="s">
        <v>910</v>
      </c>
      <c r="B797" s="6" t="s">
        <v>129</v>
      </c>
      <c r="C797" s="6" t="s">
        <v>593</v>
      </c>
      <c r="D797" s="6" t="s">
        <v>138</v>
      </c>
      <c r="E797" s="6" t="s">
        <v>20</v>
      </c>
      <c r="F797" s="6" t="s">
        <v>21</v>
      </c>
      <c r="G797" s="8">
        <v>60</v>
      </c>
      <c r="H797" s="92" t="s">
        <v>173</v>
      </c>
      <c r="I797" s="7"/>
      <c r="J797" s="92" t="s">
        <v>125</v>
      </c>
      <c r="K797" s="92" t="s">
        <v>126</v>
      </c>
      <c r="L797" s="6" t="s">
        <v>127</v>
      </c>
      <c r="M797" s="9">
        <v>1.7</v>
      </c>
      <c r="N797" s="9">
        <v>2277.2999999999956</v>
      </c>
      <c r="O797" s="9">
        <v>92.9</v>
      </c>
    </row>
    <row r="798" spans="1:15" ht="20.100000000000001" hidden="1" customHeight="1">
      <c r="A798" s="7" t="s">
        <v>910</v>
      </c>
      <c r="B798" s="6" t="s">
        <v>129</v>
      </c>
      <c r="C798" s="6" t="s">
        <v>911</v>
      </c>
      <c r="D798" s="6" t="s">
        <v>138</v>
      </c>
      <c r="E798" s="6" t="s">
        <v>20</v>
      </c>
      <c r="F798" s="6" t="s">
        <v>21</v>
      </c>
      <c r="G798" s="8">
        <v>60</v>
      </c>
      <c r="H798" s="92" t="s">
        <v>149</v>
      </c>
      <c r="I798" s="7"/>
      <c r="J798" s="92" t="s">
        <v>125</v>
      </c>
      <c r="K798" s="92" t="s">
        <v>126</v>
      </c>
      <c r="L798" s="6" t="s">
        <v>127</v>
      </c>
      <c r="M798" s="9">
        <v>1.1000000000000001</v>
      </c>
      <c r="N798" s="9">
        <v>2278.3999999999955</v>
      </c>
      <c r="O798" s="9">
        <v>92.9</v>
      </c>
    </row>
    <row r="799" spans="1:15" ht="20.100000000000001" hidden="1" customHeight="1">
      <c r="A799" s="7" t="s">
        <v>910</v>
      </c>
      <c r="B799" s="6" t="s">
        <v>129</v>
      </c>
      <c r="C799" s="6" t="s">
        <v>148</v>
      </c>
      <c r="D799" s="6" t="s">
        <v>138</v>
      </c>
      <c r="E799" s="6" t="s">
        <v>20</v>
      </c>
      <c r="F799" s="6" t="s">
        <v>21</v>
      </c>
      <c r="G799" s="8">
        <v>60</v>
      </c>
      <c r="H799" s="92" t="s">
        <v>149</v>
      </c>
      <c r="I799" s="7"/>
      <c r="J799" s="92" t="s">
        <v>125</v>
      </c>
      <c r="K799" s="92" t="s">
        <v>126</v>
      </c>
      <c r="L799" s="6" t="s">
        <v>127</v>
      </c>
      <c r="M799" s="9">
        <v>1.5</v>
      </c>
      <c r="N799" s="9">
        <v>2279.8999999999955</v>
      </c>
      <c r="O799" s="9">
        <v>92.9</v>
      </c>
    </row>
    <row r="800" spans="1:15" ht="20.100000000000001" hidden="1" customHeight="1">
      <c r="A800" s="7" t="s">
        <v>910</v>
      </c>
      <c r="B800" s="6" t="s">
        <v>129</v>
      </c>
      <c r="C800" s="6" t="s">
        <v>452</v>
      </c>
      <c r="D800" s="6" t="s">
        <v>135</v>
      </c>
      <c r="E800" s="6" t="s">
        <v>20</v>
      </c>
      <c r="F800" s="6" t="s">
        <v>21</v>
      </c>
      <c r="G800" s="8">
        <v>60</v>
      </c>
      <c r="H800" s="92" t="s">
        <v>151</v>
      </c>
      <c r="I800" s="7"/>
      <c r="J800" s="92" t="s">
        <v>125</v>
      </c>
      <c r="K800" s="92" t="s">
        <v>126</v>
      </c>
      <c r="L800" s="6" t="s">
        <v>127</v>
      </c>
      <c r="M800" s="9">
        <v>3.3</v>
      </c>
      <c r="N800" s="9">
        <v>2283.1999999999957</v>
      </c>
      <c r="O800" s="9">
        <v>93</v>
      </c>
    </row>
    <row r="801" spans="1:15" ht="20.100000000000001" hidden="1" customHeight="1">
      <c r="A801" s="7" t="s">
        <v>910</v>
      </c>
      <c r="B801" s="6" t="s">
        <v>129</v>
      </c>
      <c r="C801" s="6" t="s">
        <v>301</v>
      </c>
      <c r="D801" s="6" t="s">
        <v>138</v>
      </c>
      <c r="E801" s="6" t="s">
        <v>20</v>
      </c>
      <c r="F801" s="6" t="s">
        <v>21</v>
      </c>
      <c r="G801" s="8">
        <v>60</v>
      </c>
      <c r="H801" s="92" t="s">
        <v>153</v>
      </c>
      <c r="I801" s="7"/>
      <c r="J801" s="92" t="s">
        <v>125</v>
      </c>
      <c r="K801" s="92" t="s">
        <v>126</v>
      </c>
      <c r="L801" s="6" t="s">
        <v>127</v>
      </c>
      <c r="M801" s="9">
        <v>0.9</v>
      </c>
      <c r="N801" s="9">
        <v>2284.0999999999958</v>
      </c>
      <c r="O801" s="9">
        <v>93</v>
      </c>
    </row>
    <row r="802" spans="1:15" ht="20.100000000000001" hidden="1" customHeight="1">
      <c r="A802" s="7" t="s">
        <v>910</v>
      </c>
      <c r="B802" s="6" t="s">
        <v>129</v>
      </c>
      <c r="C802" s="6" t="s">
        <v>912</v>
      </c>
      <c r="D802" s="6" t="s">
        <v>135</v>
      </c>
      <c r="E802" s="6" t="s">
        <v>20</v>
      </c>
      <c r="F802" s="6" t="s">
        <v>22</v>
      </c>
      <c r="G802" s="8">
        <v>60</v>
      </c>
      <c r="H802" s="92" t="s">
        <v>461</v>
      </c>
      <c r="I802" s="7"/>
      <c r="J802" s="92" t="s">
        <v>125</v>
      </c>
      <c r="K802" s="92" t="s">
        <v>126</v>
      </c>
      <c r="L802" s="6" t="s">
        <v>127</v>
      </c>
      <c r="M802" s="9">
        <v>4.4000000000000004</v>
      </c>
      <c r="N802" s="9">
        <v>2288.4999999999959</v>
      </c>
      <c r="O802" s="9">
        <v>93</v>
      </c>
    </row>
    <row r="803" spans="1:15" ht="20.100000000000001" hidden="1" customHeight="1">
      <c r="A803" s="7" t="s">
        <v>913</v>
      </c>
      <c r="B803" s="6" t="s">
        <v>133</v>
      </c>
      <c r="C803" s="6" t="s">
        <v>914</v>
      </c>
      <c r="D803" s="6" t="s">
        <v>138</v>
      </c>
      <c r="E803" s="6" t="s">
        <v>20</v>
      </c>
      <c r="F803" s="6" t="s">
        <v>21</v>
      </c>
      <c r="G803" s="8">
        <v>60</v>
      </c>
      <c r="H803" s="92" t="s">
        <v>385</v>
      </c>
      <c r="I803" s="7"/>
      <c r="J803" s="92" t="s">
        <v>125</v>
      </c>
      <c r="K803" s="92" t="s">
        <v>126</v>
      </c>
      <c r="L803" s="6" t="s">
        <v>127</v>
      </c>
      <c r="M803" s="9">
        <v>1.1000000000000001</v>
      </c>
      <c r="N803" s="9">
        <v>2289.5999999999958</v>
      </c>
      <c r="O803" s="9">
        <v>93</v>
      </c>
    </row>
    <row r="804" spans="1:15" ht="20.100000000000001" hidden="1" customHeight="1">
      <c r="A804" s="7" t="s">
        <v>915</v>
      </c>
      <c r="B804" s="6" t="s">
        <v>165</v>
      </c>
      <c r="C804" s="6" t="s">
        <v>192</v>
      </c>
      <c r="D804" s="6" t="s">
        <v>135</v>
      </c>
      <c r="E804" s="6" t="s">
        <v>20</v>
      </c>
      <c r="F804" s="6" t="s">
        <v>21</v>
      </c>
      <c r="G804" s="8">
        <v>60</v>
      </c>
      <c r="H804" s="92" t="s">
        <v>136</v>
      </c>
      <c r="I804" s="7"/>
      <c r="J804" s="92" t="s">
        <v>125</v>
      </c>
      <c r="K804" s="92" t="s">
        <v>126</v>
      </c>
      <c r="L804" s="6" t="s">
        <v>127</v>
      </c>
      <c r="M804" s="9">
        <v>4.5</v>
      </c>
      <c r="N804" s="9">
        <v>2294.0999999999958</v>
      </c>
      <c r="O804" s="9">
        <v>93</v>
      </c>
    </row>
    <row r="805" spans="1:15" ht="20.100000000000001" hidden="1" customHeight="1">
      <c r="A805" s="7" t="s">
        <v>915</v>
      </c>
      <c r="B805" s="6" t="s">
        <v>165</v>
      </c>
      <c r="C805" s="6" t="s">
        <v>916</v>
      </c>
      <c r="D805" s="6" t="s">
        <v>123</v>
      </c>
      <c r="E805" s="6" t="s">
        <v>17</v>
      </c>
      <c r="F805" s="6"/>
      <c r="G805" s="8">
        <v>60</v>
      </c>
      <c r="H805" s="92" t="s">
        <v>917</v>
      </c>
      <c r="I805" s="7"/>
      <c r="J805" s="92" t="s">
        <v>125</v>
      </c>
      <c r="K805" s="92" t="s">
        <v>126</v>
      </c>
      <c r="L805" s="6" t="s">
        <v>127</v>
      </c>
      <c r="M805" s="9">
        <v>2.7</v>
      </c>
      <c r="N805" s="9">
        <v>2296.7999999999956</v>
      </c>
      <c r="O805" s="9">
        <v>93</v>
      </c>
    </row>
    <row r="806" spans="1:15" ht="20.100000000000001" hidden="1" customHeight="1">
      <c r="A806" s="7" t="s">
        <v>918</v>
      </c>
      <c r="B806" s="6" t="s">
        <v>16</v>
      </c>
      <c r="C806" s="6" t="s">
        <v>919</v>
      </c>
      <c r="D806" s="6" t="s">
        <v>135</v>
      </c>
      <c r="E806" s="6" t="s">
        <v>20</v>
      </c>
      <c r="F806" s="6" t="s">
        <v>21</v>
      </c>
      <c r="G806" s="8">
        <v>60</v>
      </c>
      <c r="H806" s="92" t="s">
        <v>752</v>
      </c>
      <c r="I806" s="7"/>
      <c r="J806" s="92" t="s">
        <v>125</v>
      </c>
      <c r="K806" s="92" t="s">
        <v>126</v>
      </c>
      <c r="L806" s="6" t="s">
        <v>127</v>
      </c>
      <c r="M806" s="9">
        <v>6.6</v>
      </c>
      <c r="N806" s="9">
        <v>2303.3999999999955</v>
      </c>
      <c r="O806" s="9">
        <v>93</v>
      </c>
    </row>
    <row r="807" spans="1:15" ht="20.100000000000001" hidden="1" customHeight="1">
      <c r="A807" s="7" t="s">
        <v>918</v>
      </c>
      <c r="B807" s="6" t="s">
        <v>16</v>
      </c>
      <c r="C807" s="6" t="s">
        <v>43</v>
      </c>
      <c r="D807" s="6" t="s">
        <v>123</v>
      </c>
      <c r="E807" s="6" t="s">
        <v>17</v>
      </c>
      <c r="F807" s="6"/>
      <c r="G807" s="8">
        <v>60</v>
      </c>
      <c r="H807" s="92" t="s">
        <v>920</v>
      </c>
      <c r="I807" s="7"/>
      <c r="J807" s="92" t="s">
        <v>125</v>
      </c>
      <c r="K807" s="92" t="s">
        <v>126</v>
      </c>
      <c r="L807" s="6" t="s">
        <v>127</v>
      </c>
      <c r="M807" s="9">
        <v>6.1</v>
      </c>
      <c r="N807" s="9">
        <v>2309.4999999999955</v>
      </c>
      <c r="O807" s="9">
        <v>93</v>
      </c>
    </row>
    <row r="808" spans="1:15" ht="20.100000000000001" hidden="1" customHeight="1">
      <c r="A808" s="7" t="s">
        <v>918</v>
      </c>
      <c r="B808" s="6" t="s">
        <v>16</v>
      </c>
      <c r="C808" s="6" t="s">
        <v>392</v>
      </c>
      <c r="D808" s="6" t="s">
        <v>138</v>
      </c>
      <c r="E808" s="6" t="s">
        <v>20</v>
      </c>
      <c r="F808" s="6" t="s">
        <v>22</v>
      </c>
      <c r="G808" s="8">
        <v>60</v>
      </c>
      <c r="H808" s="92" t="s">
        <v>539</v>
      </c>
      <c r="I808" s="7"/>
      <c r="J808" s="92" t="s">
        <v>125</v>
      </c>
      <c r="K808" s="92" t="s">
        <v>126</v>
      </c>
      <c r="L808" s="6" t="s">
        <v>127</v>
      </c>
      <c r="M808" s="9">
        <v>2.2999999999999998</v>
      </c>
      <c r="N808" s="9">
        <v>2311.7999999999956</v>
      </c>
      <c r="O808" s="9">
        <v>93</v>
      </c>
    </row>
    <row r="809" spans="1:15" ht="20.100000000000001" hidden="1" customHeight="1">
      <c r="A809" s="7" t="s">
        <v>921</v>
      </c>
      <c r="B809" s="6" t="s">
        <v>19</v>
      </c>
      <c r="C809" s="6" t="s">
        <v>481</v>
      </c>
      <c r="D809" s="6" t="s">
        <v>135</v>
      </c>
      <c r="E809" s="6" t="s">
        <v>20</v>
      </c>
      <c r="F809" s="6" t="s">
        <v>22</v>
      </c>
      <c r="G809" s="8">
        <v>60</v>
      </c>
      <c r="H809" s="92" t="s">
        <v>215</v>
      </c>
      <c r="I809" s="7"/>
      <c r="J809" s="92" t="s">
        <v>125</v>
      </c>
      <c r="K809" s="92" t="s">
        <v>126</v>
      </c>
      <c r="L809" s="6" t="s">
        <v>127</v>
      </c>
      <c r="M809" s="9">
        <v>4.5</v>
      </c>
      <c r="N809" s="9">
        <v>2316.2999999999956</v>
      </c>
      <c r="O809" s="9">
        <v>93</v>
      </c>
    </row>
    <row r="810" spans="1:15" ht="20.100000000000001" hidden="1" customHeight="1">
      <c r="A810" s="7" t="s">
        <v>921</v>
      </c>
      <c r="B810" s="6" t="s">
        <v>19</v>
      </c>
      <c r="C810" s="6" t="s">
        <v>912</v>
      </c>
      <c r="D810" s="6" t="s">
        <v>135</v>
      </c>
      <c r="E810" s="6" t="s">
        <v>20</v>
      </c>
      <c r="F810" s="6" t="s">
        <v>22</v>
      </c>
      <c r="G810" s="8">
        <v>60</v>
      </c>
      <c r="H810" s="92" t="s">
        <v>222</v>
      </c>
      <c r="I810" s="7"/>
      <c r="J810" s="92" t="s">
        <v>125</v>
      </c>
      <c r="K810" s="92" t="s">
        <v>126</v>
      </c>
      <c r="L810" s="6" t="s">
        <v>127</v>
      </c>
      <c r="M810" s="9">
        <v>8.9</v>
      </c>
      <c r="N810" s="9">
        <v>2325.1999999999957</v>
      </c>
      <c r="O810" s="9">
        <v>93</v>
      </c>
    </row>
    <row r="811" spans="1:15" ht="20.100000000000001" hidden="1" customHeight="1">
      <c r="A811" s="7" t="s">
        <v>921</v>
      </c>
      <c r="B811" s="6" t="s">
        <v>19</v>
      </c>
      <c r="C811" s="6" t="s">
        <v>922</v>
      </c>
      <c r="D811" s="6" t="s">
        <v>135</v>
      </c>
      <c r="E811" s="6" t="s">
        <v>20</v>
      </c>
      <c r="F811" s="6" t="s">
        <v>21</v>
      </c>
      <c r="G811" s="8">
        <v>60</v>
      </c>
      <c r="H811" s="92" t="s">
        <v>923</v>
      </c>
      <c r="I811" s="7"/>
      <c r="J811" s="92" t="s">
        <v>125</v>
      </c>
      <c r="K811" s="92" t="s">
        <v>126</v>
      </c>
      <c r="L811" s="6" t="s">
        <v>127</v>
      </c>
      <c r="M811" s="9">
        <v>6.1</v>
      </c>
      <c r="N811" s="9">
        <v>2331.2999999999956</v>
      </c>
      <c r="O811" s="9">
        <v>93</v>
      </c>
    </row>
    <row r="812" spans="1:15" ht="20.100000000000001" hidden="1" customHeight="1">
      <c r="A812" s="7" t="s">
        <v>921</v>
      </c>
      <c r="B812" s="6" t="s">
        <v>19</v>
      </c>
      <c r="C812" s="6" t="s">
        <v>31</v>
      </c>
      <c r="D812" s="6" t="s">
        <v>135</v>
      </c>
      <c r="E812" s="6" t="s">
        <v>20</v>
      </c>
      <c r="F812" s="6" t="s">
        <v>21</v>
      </c>
      <c r="G812" s="8">
        <v>60</v>
      </c>
      <c r="H812" s="92" t="s">
        <v>210</v>
      </c>
      <c r="I812" s="7"/>
      <c r="J812" s="92" t="s">
        <v>125</v>
      </c>
      <c r="K812" s="92" t="s">
        <v>126</v>
      </c>
      <c r="L812" s="6" t="s">
        <v>127</v>
      </c>
      <c r="M812" s="9">
        <v>1.8</v>
      </c>
      <c r="N812" s="9">
        <v>2333.0999999999958</v>
      </c>
      <c r="O812" s="9">
        <v>93</v>
      </c>
    </row>
    <row r="813" spans="1:15" ht="20.100000000000001" hidden="1" customHeight="1">
      <c r="A813" s="7" t="s">
        <v>924</v>
      </c>
      <c r="B813" s="6" t="s">
        <v>33</v>
      </c>
      <c r="C813" s="6" t="s">
        <v>308</v>
      </c>
      <c r="D813" s="6" t="s">
        <v>138</v>
      </c>
      <c r="E813" s="6" t="s">
        <v>20</v>
      </c>
      <c r="F813" s="6"/>
      <c r="G813" s="8">
        <v>60</v>
      </c>
      <c r="H813" s="92" t="s">
        <v>149</v>
      </c>
      <c r="I813" s="7"/>
      <c r="J813" s="92" t="s">
        <v>125</v>
      </c>
      <c r="K813" s="92" t="s">
        <v>925</v>
      </c>
      <c r="L813" s="6" t="s">
        <v>127</v>
      </c>
      <c r="M813" s="9">
        <v>1.6</v>
      </c>
      <c r="N813" s="9">
        <v>2334.6999999999957</v>
      </c>
      <c r="O813" s="9">
        <v>93.1</v>
      </c>
    </row>
    <row r="814" spans="1:15" ht="20.100000000000001" hidden="1" customHeight="1">
      <c r="A814" s="7" t="s">
        <v>924</v>
      </c>
      <c r="B814" s="6" t="s">
        <v>33</v>
      </c>
      <c r="C814" s="6" t="s">
        <v>758</v>
      </c>
      <c r="D814" s="6" t="s">
        <v>138</v>
      </c>
      <c r="E814" s="6" t="s">
        <v>20</v>
      </c>
      <c r="F814" s="6"/>
      <c r="G814" s="8">
        <v>60</v>
      </c>
      <c r="H814" s="92" t="s">
        <v>153</v>
      </c>
      <c r="I814" s="7"/>
      <c r="J814" s="92" t="s">
        <v>125</v>
      </c>
      <c r="K814" s="92" t="s">
        <v>925</v>
      </c>
      <c r="L814" s="6" t="s">
        <v>127</v>
      </c>
      <c r="M814" s="9">
        <v>0.8</v>
      </c>
      <c r="N814" s="9">
        <v>2335.4999999999959</v>
      </c>
      <c r="O814" s="9">
        <v>93.1</v>
      </c>
    </row>
    <row r="815" spans="1:15" ht="20.100000000000001" hidden="1" customHeight="1">
      <c r="A815" s="7" t="s">
        <v>924</v>
      </c>
      <c r="B815" s="6" t="s">
        <v>33</v>
      </c>
      <c r="C815" s="6" t="s">
        <v>772</v>
      </c>
      <c r="D815" s="6" t="s">
        <v>135</v>
      </c>
      <c r="E815" s="6" t="s">
        <v>20</v>
      </c>
      <c r="F815" s="6"/>
      <c r="G815" s="8">
        <v>60</v>
      </c>
      <c r="H815" s="92" t="s">
        <v>369</v>
      </c>
      <c r="I815" s="7"/>
      <c r="J815" s="92" t="s">
        <v>125</v>
      </c>
      <c r="K815" s="92" t="s">
        <v>925</v>
      </c>
      <c r="L815" s="6" t="s">
        <v>127</v>
      </c>
      <c r="M815" s="9">
        <v>9.1</v>
      </c>
      <c r="N815" s="9">
        <v>2344.5999999999958</v>
      </c>
      <c r="O815" s="9">
        <v>93.1</v>
      </c>
    </row>
    <row r="816" spans="1:15" ht="20.100000000000001" hidden="1" customHeight="1">
      <c r="A816" s="7" t="s">
        <v>924</v>
      </c>
      <c r="B816" s="6" t="s">
        <v>33</v>
      </c>
      <c r="C816" s="6" t="s">
        <v>922</v>
      </c>
      <c r="D816" s="6" t="s">
        <v>123</v>
      </c>
      <c r="E816" s="6" t="s">
        <v>17</v>
      </c>
      <c r="F816" s="6"/>
      <c r="G816" s="8">
        <v>60</v>
      </c>
      <c r="H816" s="92" t="s">
        <v>585</v>
      </c>
      <c r="I816" s="7"/>
      <c r="J816" s="92" t="s">
        <v>125</v>
      </c>
      <c r="K816" s="92" t="s">
        <v>925</v>
      </c>
      <c r="L816" s="6" t="s">
        <v>127</v>
      </c>
      <c r="M816" s="9">
        <v>2.5</v>
      </c>
      <c r="N816" s="9">
        <v>2347.0999999999958</v>
      </c>
      <c r="O816" s="9">
        <v>93.1</v>
      </c>
    </row>
    <row r="817" spans="1:15" ht="20.100000000000001" hidden="1" customHeight="1">
      <c r="A817" s="7" t="s">
        <v>926</v>
      </c>
      <c r="B817" s="6" t="s">
        <v>53</v>
      </c>
      <c r="C817" s="6" t="s">
        <v>927</v>
      </c>
      <c r="D817" s="6" t="s">
        <v>135</v>
      </c>
      <c r="E817" s="6" t="s">
        <v>20</v>
      </c>
      <c r="F817" s="6"/>
      <c r="G817" s="8">
        <v>60</v>
      </c>
      <c r="H817" s="92" t="s">
        <v>136</v>
      </c>
      <c r="I817" s="7"/>
      <c r="J817" s="92" t="s">
        <v>125</v>
      </c>
      <c r="K817" s="92" t="s">
        <v>925</v>
      </c>
      <c r="L817" s="6" t="s">
        <v>127</v>
      </c>
      <c r="M817" s="9">
        <v>4.2</v>
      </c>
      <c r="N817" s="9">
        <v>2351.2999999999956</v>
      </c>
      <c r="O817" s="9">
        <v>93.1</v>
      </c>
    </row>
    <row r="818" spans="1:15" ht="20.100000000000001" hidden="1" customHeight="1">
      <c r="A818" s="7" t="s">
        <v>926</v>
      </c>
      <c r="B818" s="6" t="s">
        <v>53</v>
      </c>
      <c r="C818" s="6" t="s">
        <v>727</v>
      </c>
      <c r="D818" s="6" t="s">
        <v>135</v>
      </c>
      <c r="E818" s="6" t="s">
        <v>20</v>
      </c>
      <c r="F818" s="6"/>
      <c r="G818" s="8">
        <v>60</v>
      </c>
      <c r="H818" s="92" t="s">
        <v>141</v>
      </c>
      <c r="I818" s="7"/>
      <c r="J818" s="92" t="s">
        <v>125</v>
      </c>
      <c r="K818" s="92" t="s">
        <v>925</v>
      </c>
      <c r="L818" s="6" t="s">
        <v>127</v>
      </c>
      <c r="M818" s="9">
        <v>9.1</v>
      </c>
      <c r="N818" s="9">
        <v>2360.3999999999955</v>
      </c>
      <c r="O818" s="9">
        <v>93.1</v>
      </c>
    </row>
    <row r="819" spans="1:15" ht="20.100000000000001" hidden="1" customHeight="1">
      <c r="A819" s="7" t="s">
        <v>926</v>
      </c>
      <c r="B819" s="6" t="s">
        <v>53</v>
      </c>
      <c r="C819" s="6" t="s">
        <v>294</v>
      </c>
      <c r="D819" s="6" t="s">
        <v>135</v>
      </c>
      <c r="E819" s="6" t="s">
        <v>20</v>
      </c>
      <c r="F819" s="6"/>
      <c r="G819" s="8">
        <v>60</v>
      </c>
      <c r="H819" s="92" t="s">
        <v>143</v>
      </c>
      <c r="I819" s="7"/>
      <c r="J819" s="92" t="s">
        <v>125</v>
      </c>
      <c r="K819" s="92" t="s">
        <v>925</v>
      </c>
      <c r="L819" s="6" t="s">
        <v>127</v>
      </c>
      <c r="M819" s="9">
        <v>5.4</v>
      </c>
      <c r="N819" s="9">
        <v>2365.7999999999956</v>
      </c>
      <c r="O819" s="9">
        <v>93.1</v>
      </c>
    </row>
    <row r="820" spans="1:15" ht="20.100000000000001" hidden="1" customHeight="1">
      <c r="A820" s="7" t="s">
        <v>926</v>
      </c>
      <c r="B820" s="6" t="s">
        <v>53</v>
      </c>
      <c r="C820" s="6" t="s">
        <v>928</v>
      </c>
      <c r="D820" s="6" t="s">
        <v>135</v>
      </c>
      <c r="E820" s="6" t="s">
        <v>20</v>
      </c>
      <c r="F820" s="6"/>
      <c r="G820" s="8">
        <v>60</v>
      </c>
      <c r="H820" s="92" t="s">
        <v>145</v>
      </c>
      <c r="I820" s="7"/>
      <c r="J820" s="92" t="s">
        <v>125</v>
      </c>
      <c r="K820" s="92" t="s">
        <v>925</v>
      </c>
      <c r="L820" s="6" t="s">
        <v>127</v>
      </c>
      <c r="M820" s="9">
        <v>2.6</v>
      </c>
      <c r="N820" s="9">
        <v>2368.3999999999955</v>
      </c>
      <c r="O820" s="9">
        <v>93.1</v>
      </c>
    </row>
    <row r="821" spans="1:15" ht="20.100000000000001" hidden="1" customHeight="1">
      <c r="A821" s="7" t="s">
        <v>926</v>
      </c>
      <c r="B821" s="6" t="s">
        <v>53</v>
      </c>
      <c r="C821" s="6" t="s">
        <v>351</v>
      </c>
      <c r="D821" s="6" t="s">
        <v>138</v>
      </c>
      <c r="E821" s="6" t="s">
        <v>20</v>
      </c>
      <c r="F821" s="6"/>
      <c r="G821" s="8">
        <v>60</v>
      </c>
      <c r="H821" s="92" t="s">
        <v>149</v>
      </c>
      <c r="I821" s="7"/>
      <c r="J821" s="92" t="s">
        <v>125</v>
      </c>
      <c r="K821" s="92" t="s">
        <v>925</v>
      </c>
      <c r="L821" s="6" t="s">
        <v>127</v>
      </c>
      <c r="M821" s="9">
        <v>1.6</v>
      </c>
      <c r="N821" s="9">
        <v>2369.9999999999955</v>
      </c>
      <c r="O821" s="9">
        <v>93.1</v>
      </c>
    </row>
    <row r="822" spans="1:15" ht="20.100000000000001" hidden="1" customHeight="1">
      <c r="A822" s="7" t="s">
        <v>926</v>
      </c>
      <c r="B822" s="6" t="s">
        <v>53</v>
      </c>
      <c r="C822" s="6" t="s">
        <v>471</v>
      </c>
      <c r="D822" s="6" t="s">
        <v>135</v>
      </c>
      <c r="E822" s="6" t="s">
        <v>20</v>
      </c>
      <c r="F822" s="6"/>
      <c r="G822" s="8">
        <v>60</v>
      </c>
      <c r="H822" s="92" t="s">
        <v>929</v>
      </c>
      <c r="I822" s="7"/>
      <c r="J822" s="92" t="s">
        <v>125</v>
      </c>
      <c r="K822" s="92" t="s">
        <v>925</v>
      </c>
      <c r="L822" s="6" t="s">
        <v>127</v>
      </c>
      <c r="M822" s="9">
        <v>6.3</v>
      </c>
      <c r="N822" s="9">
        <v>2376.2999999999956</v>
      </c>
      <c r="O822" s="9">
        <v>93.1</v>
      </c>
    </row>
    <row r="823" spans="1:15" ht="20.100000000000001" hidden="1" customHeight="1">
      <c r="A823" s="7" t="s">
        <v>926</v>
      </c>
      <c r="B823" s="6" t="s">
        <v>53</v>
      </c>
      <c r="C823" s="6" t="s">
        <v>223</v>
      </c>
      <c r="D823" s="6" t="s">
        <v>135</v>
      </c>
      <c r="E823" s="6" t="s">
        <v>20</v>
      </c>
      <c r="F823" s="6"/>
      <c r="G823" s="8">
        <v>60</v>
      </c>
      <c r="H823" s="92" t="s">
        <v>161</v>
      </c>
      <c r="I823" s="7"/>
      <c r="J823" s="92" t="s">
        <v>125</v>
      </c>
      <c r="K823" s="92" t="s">
        <v>925</v>
      </c>
      <c r="L823" s="6" t="s">
        <v>127</v>
      </c>
      <c r="M823" s="9">
        <v>4.7</v>
      </c>
      <c r="N823" s="9">
        <v>2380.9999999999955</v>
      </c>
      <c r="O823" s="9">
        <v>93.1</v>
      </c>
    </row>
    <row r="824" spans="1:15" ht="20.100000000000001" hidden="1" customHeight="1">
      <c r="A824" s="7" t="s">
        <v>926</v>
      </c>
      <c r="B824" s="6" t="s">
        <v>53</v>
      </c>
      <c r="C824" s="6" t="s">
        <v>890</v>
      </c>
      <c r="D824" s="6" t="s">
        <v>135</v>
      </c>
      <c r="E824" s="6" t="s">
        <v>20</v>
      </c>
      <c r="F824" s="6"/>
      <c r="G824" s="8">
        <v>60</v>
      </c>
      <c r="H824" s="92" t="s">
        <v>257</v>
      </c>
      <c r="I824" s="7"/>
      <c r="J824" s="92" t="s">
        <v>125</v>
      </c>
      <c r="K824" s="92" t="s">
        <v>925</v>
      </c>
      <c r="L824" s="6" t="s">
        <v>127</v>
      </c>
      <c r="M824" s="9">
        <v>2.6</v>
      </c>
      <c r="N824" s="9">
        <v>2383.5999999999954</v>
      </c>
      <c r="O824" s="9">
        <v>93.1</v>
      </c>
    </row>
    <row r="825" spans="1:15" ht="20.100000000000001" hidden="1" customHeight="1">
      <c r="A825" s="7" t="s">
        <v>930</v>
      </c>
      <c r="B825" s="6" t="s">
        <v>129</v>
      </c>
      <c r="C825" s="6" t="s">
        <v>927</v>
      </c>
      <c r="D825" s="6" t="s">
        <v>135</v>
      </c>
      <c r="E825" s="6" t="s">
        <v>20</v>
      </c>
      <c r="F825" s="6"/>
      <c r="G825" s="8">
        <v>60</v>
      </c>
      <c r="H825" s="92" t="s">
        <v>136</v>
      </c>
      <c r="I825" s="7"/>
      <c r="J825" s="92" t="s">
        <v>125</v>
      </c>
      <c r="K825" s="92" t="s">
        <v>925</v>
      </c>
      <c r="L825" s="6" t="s">
        <v>127</v>
      </c>
      <c r="M825" s="9">
        <v>3.9</v>
      </c>
      <c r="N825" s="9">
        <v>2387.4999999999955</v>
      </c>
      <c r="O825" s="9">
        <v>93.1</v>
      </c>
    </row>
    <row r="826" spans="1:15" ht="20.100000000000001" hidden="1" customHeight="1">
      <c r="A826" s="7" t="s">
        <v>930</v>
      </c>
      <c r="B826" s="6" t="s">
        <v>129</v>
      </c>
      <c r="C826" s="6" t="s">
        <v>857</v>
      </c>
      <c r="D826" s="6" t="s">
        <v>135</v>
      </c>
      <c r="E826" s="6" t="s">
        <v>20</v>
      </c>
      <c r="F826" s="6"/>
      <c r="G826" s="8">
        <v>60</v>
      </c>
      <c r="H826" s="92" t="s">
        <v>145</v>
      </c>
      <c r="I826" s="7"/>
      <c r="J826" s="92" t="s">
        <v>125</v>
      </c>
      <c r="K826" s="92" t="s">
        <v>925</v>
      </c>
      <c r="L826" s="6" t="s">
        <v>127</v>
      </c>
      <c r="M826" s="9">
        <v>2.7</v>
      </c>
      <c r="N826" s="9">
        <v>2390.1999999999953</v>
      </c>
      <c r="O826" s="9">
        <v>93.1</v>
      </c>
    </row>
    <row r="827" spans="1:15" ht="20.100000000000001" hidden="1" customHeight="1">
      <c r="A827" s="7" t="s">
        <v>930</v>
      </c>
      <c r="B827" s="6" t="s">
        <v>129</v>
      </c>
      <c r="C827" s="6" t="s">
        <v>233</v>
      </c>
      <c r="D827" s="6" t="s">
        <v>138</v>
      </c>
      <c r="E827" s="6" t="s">
        <v>20</v>
      </c>
      <c r="F827" s="6"/>
      <c r="G827" s="8">
        <v>60</v>
      </c>
      <c r="H827" s="92" t="s">
        <v>149</v>
      </c>
      <c r="I827" s="7"/>
      <c r="J827" s="92" t="s">
        <v>125</v>
      </c>
      <c r="K827" s="92" t="s">
        <v>925</v>
      </c>
      <c r="L827" s="6" t="s">
        <v>127</v>
      </c>
      <c r="M827" s="9">
        <v>0.9</v>
      </c>
      <c r="N827" s="9">
        <v>2391.0999999999954</v>
      </c>
      <c r="O827" s="9">
        <v>93.1</v>
      </c>
    </row>
    <row r="828" spans="1:15" ht="20.100000000000001" hidden="1" customHeight="1">
      <c r="A828" s="7" t="s">
        <v>930</v>
      </c>
      <c r="B828" s="6" t="s">
        <v>129</v>
      </c>
      <c r="C828" s="6" t="s">
        <v>301</v>
      </c>
      <c r="D828" s="6" t="s">
        <v>138</v>
      </c>
      <c r="E828" s="6" t="s">
        <v>20</v>
      </c>
      <c r="F828" s="6"/>
      <c r="G828" s="8">
        <v>60</v>
      </c>
      <c r="H828" s="92" t="s">
        <v>153</v>
      </c>
      <c r="I828" s="7"/>
      <c r="J828" s="92" t="s">
        <v>125</v>
      </c>
      <c r="K828" s="92" t="s">
        <v>925</v>
      </c>
      <c r="L828" s="6" t="s">
        <v>127</v>
      </c>
      <c r="M828" s="9">
        <v>1</v>
      </c>
      <c r="N828" s="9">
        <v>2392.0999999999954</v>
      </c>
      <c r="O828" s="9">
        <v>93.1</v>
      </c>
    </row>
    <row r="829" spans="1:15" ht="20.100000000000001" hidden="1" customHeight="1">
      <c r="A829" s="7" t="s">
        <v>930</v>
      </c>
      <c r="B829" s="6" t="s">
        <v>129</v>
      </c>
      <c r="C829" s="6" t="s">
        <v>238</v>
      </c>
      <c r="D829" s="6" t="s">
        <v>135</v>
      </c>
      <c r="E829" s="6" t="s">
        <v>20</v>
      </c>
      <c r="F829" s="6"/>
      <c r="G829" s="8">
        <v>60</v>
      </c>
      <c r="H829" s="92" t="s">
        <v>931</v>
      </c>
      <c r="I829" s="7"/>
      <c r="J829" s="92" t="s">
        <v>125</v>
      </c>
      <c r="K829" s="92" t="s">
        <v>925</v>
      </c>
      <c r="L829" s="6" t="s">
        <v>127</v>
      </c>
      <c r="M829" s="9">
        <v>9.4</v>
      </c>
      <c r="N829" s="9">
        <v>2401.4999999999955</v>
      </c>
      <c r="O829" s="9">
        <v>93.1</v>
      </c>
    </row>
    <row r="830" spans="1:15" ht="20.100000000000001" hidden="1" customHeight="1">
      <c r="A830" s="7" t="s">
        <v>930</v>
      </c>
      <c r="B830" s="6" t="s">
        <v>129</v>
      </c>
      <c r="C830" s="6" t="s">
        <v>270</v>
      </c>
      <c r="D830" s="6" t="s">
        <v>359</v>
      </c>
      <c r="E830" s="6" t="s">
        <v>17</v>
      </c>
      <c r="F830" s="6"/>
      <c r="G830" s="8">
        <v>60</v>
      </c>
      <c r="H830" s="92" t="s">
        <v>932</v>
      </c>
      <c r="I830" s="7"/>
      <c r="J830" s="92" t="s">
        <v>125</v>
      </c>
      <c r="K830" s="92" t="s">
        <v>925</v>
      </c>
      <c r="L830" s="6" t="s">
        <v>127</v>
      </c>
      <c r="M830" s="9">
        <v>4.5999999999999996</v>
      </c>
      <c r="N830" s="9">
        <v>2406.0999999999954</v>
      </c>
      <c r="O830" s="9">
        <v>93.2</v>
      </c>
    </row>
    <row r="831" spans="1:15" ht="20.100000000000001" hidden="1" customHeight="1">
      <c r="A831" s="7" t="s">
        <v>930</v>
      </c>
      <c r="B831" s="6" t="s">
        <v>129</v>
      </c>
      <c r="C831" s="6" t="s">
        <v>256</v>
      </c>
      <c r="D831" s="6" t="s">
        <v>135</v>
      </c>
      <c r="E831" s="6" t="s">
        <v>20</v>
      </c>
      <c r="F831" s="6"/>
      <c r="G831" s="8">
        <v>60</v>
      </c>
      <c r="H831" s="92" t="s">
        <v>303</v>
      </c>
      <c r="I831" s="7"/>
      <c r="J831" s="92" t="s">
        <v>125</v>
      </c>
      <c r="K831" s="92" t="s">
        <v>925</v>
      </c>
      <c r="L831" s="6" t="s">
        <v>127</v>
      </c>
      <c r="M831" s="9">
        <v>3.5</v>
      </c>
      <c r="N831" s="9">
        <v>2409.5999999999954</v>
      </c>
      <c r="O831" s="9">
        <v>93.2</v>
      </c>
    </row>
    <row r="832" spans="1:15" ht="20.100000000000001" hidden="1" customHeight="1">
      <c r="A832" s="7" t="s">
        <v>933</v>
      </c>
      <c r="B832" s="6" t="s">
        <v>133</v>
      </c>
      <c r="C832" s="6" t="s">
        <v>227</v>
      </c>
      <c r="D832" s="6" t="s">
        <v>135</v>
      </c>
      <c r="E832" s="6" t="s">
        <v>20</v>
      </c>
      <c r="F832" s="6"/>
      <c r="G832" s="8">
        <v>60</v>
      </c>
      <c r="H832" s="92" t="s">
        <v>136</v>
      </c>
      <c r="I832" s="7"/>
      <c r="J832" s="92" t="s">
        <v>125</v>
      </c>
      <c r="K832" s="92" t="s">
        <v>925</v>
      </c>
      <c r="L832" s="6" t="s">
        <v>127</v>
      </c>
      <c r="M832" s="9">
        <v>4.3</v>
      </c>
      <c r="N832" s="9">
        <v>2413.8999999999955</v>
      </c>
      <c r="O832" s="9">
        <v>93.2</v>
      </c>
    </row>
    <row r="833" spans="1:15" ht="20.100000000000001" hidden="1" customHeight="1">
      <c r="A833" s="7" t="s">
        <v>933</v>
      </c>
      <c r="B833" s="6" t="s">
        <v>133</v>
      </c>
      <c r="C833" s="6" t="s">
        <v>934</v>
      </c>
      <c r="D833" s="6" t="s">
        <v>135</v>
      </c>
      <c r="E833" s="6" t="s">
        <v>20</v>
      </c>
      <c r="F833" s="6"/>
      <c r="G833" s="8">
        <v>60</v>
      </c>
      <c r="H833" s="92" t="s">
        <v>145</v>
      </c>
      <c r="I833" s="7"/>
      <c r="J833" s="92" t="s">
        <v>125</v>
      </c>
      <c r="K833" s="92" t="s">
        <v>925</v>
      </c>
      <c r="L833" s="6" t="s">
        <v>127</v>
      </c>
      <c r="M833" s="9">
        <v>2.7</v>
      </c>
      <c r="N833" s="9">
        <v>2416.5999999999954</v>
      </c>
      <c r="O833" s="9">
        <v>93.2</v>
      </c>
    </row>
    <row r="834" spans="1:15" ht="20.100000000000001" hidden="1" customHeight="1">
      <c r="A834" s="7" t="s">
        <v>933</v>
      </c>
      <c r="B834" s="6" t="s">
        <v>133</v>
      </c>
      <c r="C834" s="6" t="s">
        <v>295</v>
      </c>
      <c r="D834" s="6" t="s">
        <v>138</v>
      </c>
      <c r="E834" s="6" t="s">
        <v>20</v>
      </c>
      <c r="F834" s="6"/>
      <c r="G834" s="8">
        <v>60</v>
      </c>
      <c r="H834" s="92" t="s">
        <v>173</v>
      </c>
      <c r="I834" s="7"/>
      <c r="J834" s="92" t="s">
        <v>125</v>
      </c>
      <c r="K834" s="92" t="s">
        <v>925</v>
      </c>
      <c r="L834" s="6" t="s">
        <v>127</v>
      </c>
      <c r="M834" s="9">
        <v>2.6</v>
      </c>
      <c r="N834" s="9">
        <v>2419.1999999999953</v>
      </c>
      <c r="O834" s="9">
        <v>93.2</v>
      </c>
    </row>
    <row r="835" spans="1:15" ht="20.100000000000001" hidden="1" customHeight="1">
      <c r="A835" s="7" t="s">
        <v>933</v>
      </c>
      <c r="B835" s="6" t="s">
        <v>133</v>
      </c>
      <c r="C835" s="6" t="s">
        <v>702</v>
      </c>
      <c r="D835" s="6" t="s">
        <v>138</v>
      </c>
      <c r="E835" s="6" t="s">
        <v>20</v>
      </c>
      <c r="F835" s="6"/>
      <c r="G835" s="8">
        <v>60</v>
      </c>
      <c r="H835" s="92" t="s">
        <v>149</v>
      </c>
      <c r="I835" s="7"/>
      <c r="J835" s="92" t="s">
        <v>125</v>
      </c>
      <c r="K835" s="92" t="s">
        <v>925</v>
      </c>
      <c r="L835" s="6" t="s">
        <v>127</v>
      </c>
      <c r="M835" s="9">
        <v>1</v>
      </c>
      <c r="N835" s="9">
        <v>2420.1999999999953</v>
      </c>
      <c r="O835" s="9">
        <v>93.2</v>
      </c>
    </row>
    <row r="836" spans="1:15" ht="20.100000000000001" hidden="1" customHeight="1">
      <c r="A836" s="7" t="s">
        <v>933</v>
      </c>
      <c r="B836" s="6" t="s">
        <v>133</v>
      </c>
      <c r="C836" s="6" t="s">
        <v>935</v>
      </c>
      <c r="D836" s="6" t="s">
        <v>135</v>
      </c>
      <c r="E836" s="6" t="s">
        <v>20</v>
      </c>
      <c r="F836" s="6"/>
      <c r="G836" s="8">
        <v>60</v>
      </c>
      <c r="H836" s="92" t="s">
        <v>151</v>
      </c>
      <c r="I836" s="7"/>
      <c r="J836" s="92" t="s">
        <v>125</v>
      </c>
      <c r="K836" s="92" t="s">
        <v>925</v>
      </c>
      <c r="L836" s="6" t="s">
        <v>127</v>
      </c>
      <c r="M836" s="9">
        <v>3.9</v>
      </c>
      <c r="N836" s="9">
        <v>2424.0999999999954</v>
      </c>
      <c r="O836" s="9">
        <v>93.2</v>
      </c>
    </row>
    <row r="837" spans="1:15" ht="20.100000000000001" hidden="1" customHeight="1">
      <c r="A837" s="7" t="s">
        <v>933</v>
      </c>
      <c r="B837" s="6" t="s">
        <v>133</v>
      </c>
      <c r="C837" s="6" t="s">
        <v>936</v>
      </c>
      <c r="D837" s="6" t="s">
        <v>138</v>
      </c>
      <c r="E837" s="6" t="s">
        <v>20</v>
      </c>
      <c r="F837" s="6"/>
      <c r="G837" s="8">
        <v>60</v>
      </c>
      <c r="H837" s="92" t="s">
        <v>159</v>
      </c>
      <c r="I837" s="7"/>
      <c r="J837" s="92" t="s">
        <v>125</v>
      </c>
      <c r="K837" s="92" t="s">
        <v>925</v>
      </c>
      <c r="L837" s="6" t="s">
        <v>127</v>
      </c>
      <c r="M837" s="9">
        <v>3.4</v>
      </c>
      <c r="N837" s="9">
        <v>2427.4999999999955</v>
      </c>
      <c r="O837" s="9">
        <v>93.2</v>
      </c>
    </row>
    <row r="838" spans="1:15" ht="20.100000000000001" hidden="1" customHeight="1">
      <c r="A838" s="7" t="s">
        <v>933</v>
      </c>
      <c r="B838" s="6" t="s">
        <v>133</v>
      </c>
      <c r="C838" s="6" t="s">
        <v>162</v>
      </c>
      <c r="D838" s="6" t="s">
        <v>135</v>
      </c>
      <c r="E838" s="6" t="s">
        <v>20</v>
      </c>
      <c r="F838" s="6"/>
      <c r="G838" s="8">
        <v>60</v>
      </c>
      <c r="H838" s="92" t="s">
        <v>872</v>
      </c>
      <c r="I838" s="7"/>
      <c r="J838" s="92" t="s">
        <v>125</v>
      </c>
      <c r="K838" s="92" t="s">
        <v>925</v>
      </c>
      <c r="L838" s="6" t="s">
        <v>127</v>
      </c>
      <c r="M838" s="9">
        <v>1.4</v>
      </c>
      <c r="N838" s="9">
        <v>2428.8999999999955</v>
      </c>
      <c r="O838" s="9">
        <v>93.2</v>
      </c>
    </row>
    <row r="839" spans="1:15" ht="20.100000000000001" hidden="1" customHeight="1">
      <c r="A839" s="7" t="s">
        <v>937</v>
      </c>
      <c r="B839" s="6" t="s">
        <v>165</v>
      </c>
      <c r="C839" s="6" t="s">
        <v>938</v>
      </c>
      <c r="D839" s="6" t="s">
        <v>135</v>
      </c>
      <c r="E839" s="6" t="s">
        <v>20</v>
      </c>
      <c r="F839" s="6"/>
      <c r="G839" s="8">
        <v>60</v>
      </c>
      <c r="H839" s="92" t="s">
        <v>136</v>
      </c>
      <c r="I839" s="7"/>
      <c r="J839" s="92" t="s">
        <v>125</v>
      </c>
      <c r="K839" s="92" t="s">
        <v>925</v>
      </c>
      <c r="L839" s="6" t="s">
        <v>127</v>
      </c>
      <c r="M839" s="9">
        <v>9.4</v>
      </c>
      <c r="N839" s="9">
        <v>2438.2999999999956</v>
      </c>
      <c r="O839" s="9">
        <v>93.2</v>
      </c>
    </row>
    <row r="840" spans="1:15" ht="20.100000000000001" hidden="1" customHeight="1">
      <c r="A840" s="7" t="s">
        <v>937</v>
      </c>
      <c r="B840" s="6" t="s">
        <v>165</v>
      </c>
      <c r="C840" s="6" t="s">
        <v>939</v>
      </c>
      <c r="D840" s="6" t="s">
        <v>135</v>
      </c>
      <c r="E840" s="6" t="s">
        <v>20</v>
      </c>
      <c r="F840" s="6"/>
      <c r="G840" s="8">
        <v>60</v>
      </c>
      <c r="H840" s="92" t="s">
        <v>940</v>
      </c>
      <c r="I840" s="7"/>
      <c r="J840" s="92" t="s">
        <v>125</v>
      </c>
      <c r="K840" s="92" t="s">
        <v>925</v>
      </c>
      <c r="L840" s="6" t="s">
        <v>127</v>
      </c>
      <c r="M840" s="9">
        <v>2.9</v>
      </c>
      <c r="N840" s="9">
        <v>2441.1999999999957</v>
      </c>
      <c r="O840" s="9">
        <v>93.2</v>
      </c>
    </row>
    <row r="841" spans="1:15" ht="20.100000000000001" hidden="1" customHeight="1">
      <c r="A841" s="7" t="s">
        <v>937</v>
      </c>
      <c r="B841" s="6" t="s">
        <v>165</v>
      </c>
      <c r="C841" s="6" t="s">
        <v>576</v>
      </c>
      <c r="D841" s="6" t="s">
        <v>138</v>
      </c>
      <c r="E841" s="6" t="s">
        <v>20</v>
      </c>
      <c r="F841" s="6"/>
      <c r="G841" s="8">
        <v>60</v>
      </c>
      <c r="H841" s="92" t="s">
        <v>173</v>
      </c>
      <c r="I841" s="7"/>
      <c r="J841" s="92" t="s">
        <v>125</v>
      </c>
      <c r="K841" s="92" t="s">
        <v>925</v>
      </c>
      <c r="L841" s="6" t="s">
        <v>127</v>
      </c>
      <c r="M841" s="9">
        <v>2</v>
      </c>
      <c r="N841" s="9">
        <v>2443.1999999999957</v>
      </c>
      <c r="O841" s="9">
        <v>93.2</v>
      </c>
    </row>
    <row r="842" spans="1:15" ht="20.100000000000001" hidden="1" customHeight="1">
      <c r="A842" s="7" t="s">
        <v>937</v>
      </c>
      <c r="B842" s="6" t="s">
        <v>165</v>
      </c>
      <c r="C842" s="6" t="s">
        <v>632</v>
      </c>
      <c r="D842" s="6" t="s">
        <v>135</v>
      </c>
      <c r="E842" s="6" t="s">
        <v>20</v>
      </c>
      <c r="F842" s="6"/>
      <c r="G842" s="8">
        <v>60</v>
      </c>
      <c r="H842" s="92" t="s">
        <v>147</v>
      </c>
      <c r="I842" s="7"/>
      <c r="J842" s="92" t="s">
        <v>125</v>
      </c>
      <c r="K842" s="92" t="s">
        <v>925</v>
      </c>
      <c r="L842" s="6" t="s">
        <v>127</v>
      </c>
      <c r="M842" s="9">
        <v>4.7</v>
      </c>
      <c r="N842" s="9">
        <v>2447.8999999999955</v>
      </c>
      <c r="O842" s="9">
        <v>93.2</v>
      </c>
    </row>
    <row r="843" spans="1:15" ht="20.100000000000001" hidden="1" customHeight="1">
      <c r="A843" s="7" t="s">
        <v>937</v>
      </c>
      <c r="B843" s="6" t="s">
        <v>165</v>
      </c>
      <c r="C843" s="6" t="s">
        <v>347</v>
      </c>
      <c r="D843" s="6" t="s">
        <v>138</v>
      </c>
      <c r="E843" s="6" t="s">
        <v>20</v>
      </c>
      <c r="F843" s="6"/>
      <c r="G843" s="8">
        <v>60</v>
      </c>
      <c r="H843" s="92" t="s">
        <v>149</v>
      </c>
      <c r="I843" s="7"/>
      <c r="J843" s="92" t="s">
        <v>125</v>
      </c>
      <c r="K843" s="92" t="s">
        <v>925</v>
      </c>
      <c r="L843" s="6" t="s">
        <v>127</v>
      </c>
      <c r="M843" s="9">
        <v>1.8</v>
      </c>
      <c r="N843" s="9">
        <v>2449.6999999999957</v>
      </c>
      <c r="O843" s="9">
        <v>93.2</v>
      </c>
    </row>
    <row r="844" spans="1:15" ht="20.100000000000001" hidden="1" customHeight="1">
      <c r="A844" s="7" t="s">
        <v>937</v>
      </c>
      <c r="B844" s="6" t="s">
        <v>165</v>
      </c>
      <c r="C844" s="6" t="s">
        <v>883</v>
      </c>
      <c r="D844" s="6" t="s">
        <v>138</v>
      </c>
      <c r="E844" s="6" t="s">
        <v>20</v>
      </c>
      <c r="F844" s="6"/>
      <c r="G844" s="8">
        <v>60</v>
      </c>
      <c r="H844" s="92" t="s">
        <v>153</v>
      </c>
      <c r="I844" s="7"/>
      <c r="J844" s="92" t="s">
        <v>125</v>
      </c>
      <c r="K844" s="92" t="s">
        <v>925</v>
      </c>
      <c r="L844" s="6" t="s">
        <v>127</v>
      </c>
      <c r="M844" s="9">
        <v>1.2</v>
      </c>
      <c r="N844" s="9">
        <v>2450.8999999999955</v>
      </c>
      <c r="O844" s="9">
        <v>93.2</v>
      </c>
    </row>
    <row r="845" spans="1:15" ht="20.100000000000001" hidden="1" customHeight="1">
      <c r="A845" s="7" t="s">
        <v>937</v>
      </c>
      <c r="B845" s="6" t="s">
        <v>165</v>
      </c>
      <c r="C845" s="6" t="s">
        <v>688</v>
      </c>
      <c r="D845" s="6" t="s">
        <v>138</v>
      </c>
      <c r="E845" s="6" t="s">
        <v>20</v>
      </c>
      <c r="F845" s="6"/>
      <c r="G845" s="8">
        <v>60</v>
      </c>
      <c r="H845" s="92" t="s">
        <v>181</v>
      </c>
      <c r="I845" s="7"/>
      <c r="J845" s="92" t="s">
        <v>125</v>
      </c>
      <c r="K845" s="92" t="s">
        <v>925</v>
      </c>
      <c r="L845" s="6" t="s">
        <v>127</v>
      </c>
      <c r="M845" s="9">
        <v>1.1000000000000001</v>
      </c>
      <c r="N845" s="9">
        <v>2451.9999999999955</v>
      </c>
      <c r="O845" s="9">
        <v>93.2</v>
      </c>
    </row>
    <row r="846" spans="1:15" ht="20.100000000000001" hidden="1" customHeight="1">
      <c r="A846" s="7" t="s">
        <v>937</v>
      </c>
      <c r="B846" s="6" t="s">
        <v>165</v>
      </c>
      <c r="C846" s="6" t="s">
        <v>463</v>
      </c>
      <c r="D846" s="6" t="s">
        <v>135</v>
      </c>
      <c r="E846" s="6" t="s">
        <v>20</v>
      </c>
      <c r="F846" s="6"/>
      <c r="G846" s="8">
        <v>60</v>
      </c>
      <c r="H846" s="92" t="s">
        <v>941</v>
      </c>
      <c r="I846" s="7"/>
      <c r="J846" s="92" t="s">
        <v>125</v>
      </c>
      <c r="K846" s="92" t="s">
        <v>925</v>
      </c>
      <c r="L846" s="6" t="s">
        <v>127</v>
      </c>
      <c r="M846" s="9">
        <v>6.6</v>
      </c>
      <c r="N846" s="9">
        <v>2458.5999999999954</v>
      </c>
      <c r="O846" s="9">
        <v>93.2</v>
      </c>
    </row>
    <row r="847" spans="1:15" ht="20.100000000000001" hidden="1" customHeight="1">
      <c r="A847" s="7" t="s">
        <v>937</v>
      </c>
      <c r="B847" s="6" t="s">
        <v>165</v>
      </c>
      <c r="C847" s="6" t="s">
        <v>942</v>
      </c>
      <c r="D847" s="6" t="s">
        <v>135</v>
      </c>
      <c r="E847" s="6" t="s">
        <v>20</v>
      </c>
      <c r="F847" s="6"/>
      <c r="G847" s="8">
        <v>60</v>
      </c>
      <c r="H847" s="92" t="s">
        <v>943</v>
      </c>
      <c r="I847" s="7"/>
      <c r="J847" s="92" t="s">
        <v>125</v>
      </c>
      <c r="K847" s="92" t="s">
        <v>925</v>
      </c>
      <c r="L847" s="6" t="s">
        <v>127</v>
      </c>
      <c r="M847" s="9">
        <v>5.7</v>
      </c>
      <c r="N847" s="9">
        <v>2464.2999999999952</v>
      </c>
      <c r="O847" s="9">
        <v>93.2</v>
      </c>
    </row>
    <row r="848" spans="1:15" ht="20.100000000000001" hidden="1" customHeight="1">
      <c r="A848" s="7" t="s">
        <v>937</v>
      </c>
      <c r="B848" s="6" t="s">
        <v>165</v>
      </c>
      <c r="C848" s="6" t="s">
        <v>279</v>
      </c>
      <c r="D848" s="6" t="s">
        <v>135</v>
      </c>
      <c r="E848" s="6" t="s">
        <v>20</v>
      </c>
      <c r="F848" s="6"/>
      <c r="G848" s="8">
        <v>60</v>
      </c>
      <c r="H848" s="92" t="s">
        <v>161</v>
      </c>
      <c r="I848" s="7"/>
      <c r="J848" s="92" t="s">
        <v>125</v>
      </c>
      <c r="K848" s="92" t="s">
        <v>925</v>
      </c>
      <c r="L848" s="6" t="s">
        <v>127</v>
      </c>
      <c r="M848" s="9">
        <v>3.6</v>
      </c>
      <c r="N848" s="9">
        <v>2467.8999999999951</v>
      </c>
      <c r="O848" s="9">
        <v>93.2</v>
      </c>
    </row>
    <row r="849" spans="1:15" ht="20.100000000000001" hidden="1" customHeight="1">
      <c r="A849" s="7" t="s">
        <v>944</v>
      </c>
      <c r="B849" s="6" t="s">
        <v>16</v>
      </c>
      <c r="C849" s="6" t="s">
        <v>27</v>
      </c>
      <c r="D849" s="6" t="s">
        <v>123</v>
      </c>
      <c r="E849" s="6" t="s">
        <v>17</v>
      </c>
      <c r="F849" s="6"/>
      <c r="G849" s="8">
        <v>60</v>
      </c>
      <c r="H849" s="92" t="s">
        <v>945</v>
      </c>
      <c r="I849" s="7"/>
      <c r="J849" s="92" t="s">
        <v>125</v>
      </c>
      <c r="K849" s="92" t="s">
        <v>925</v>
      </c>
      <c r="L849" s="6" t="s">
        <v>127</v>
      </c>
      <c r="M849" s="9">
        <v>6.6</v>
      </c>
      <c r="N849" s="9">
        <v>2474.499999999995</v>
      </c>
      <c r="O849" s="9">
        <v>93.3</v>
      </c>
    </row>
    <row r="850" spans="1:15" ht="20.100000000000001" hidden="1" customHeight="1">
      <c r="A850" s="7" t="s">
        <v>944</v>
      </c>
      <c r="B850" s="6" t="s">
        <v>16</v>
      </c>
      <c r="C850" s="6" t="s">
        <v>45</v>
      </c>
      <c r="D850" s="6" t="s">
        <v>135</v>
      </c>
      <c r="E850" s="6" t="s">
        <v>20</v>
      </c>
      <c r="F850" s="6"/>
      <c r="G850" s="8">
        <v>60</v>
      </c>
      <c r="H850" s="92" t="s">
        <v>208</v>
      </c>
      <c r="I850" s="7"/>
      <c r="J850" s="92" t="s">
        <v>125</v>
      </c>
      <c r="K850" s="92" t="s">
        <v>925</v>
      </c>
      <c r="L850" s="6" t="s">
        <v>127</v>
      </c>
      <c r="M850" s="9">
        <v>4.4000000000000004</v>
      </c>
      <c r="N850" s="9">
        <v>2478.8999999999951</v>
      </c>
      <c r="O850" s="9">
        <v>93.3</v>
      </c>
    </row>
    <row r="851" spans="1:15" ht="20.100000000000001" hidden="1" customHeight="1">
      <c r="A851" s="7" t="s">
        <v>946</v>
      </c>
      <c r="B851" s="6" t="s">
        <v>33</v>
      </c>
      <c r="C851" s="6" t="s">
        <v>148</v>
      </c>
      <c r="D851" s="6" t="s">
        <v>138</v>
      </c>
      <c r="E851" s="6" t="s">
        <v>20</v>
      </c>
      <c r="F851" s="6"/>
      <c r="G851" s="8">
        <v>60</v>
      </c>
      <c r="H851" s="92" t="s">
        <v>149</v>
      </c>
      <c r="I851" s="7"/>
      <c r="J851" s="92" t="s">
        <v>125</v>
      </c>
      <c r="K851" s="92" t="s">
        <v>925</v>
      </c>
      <c r="L851" s="6" t="s">
        <v>127</v>
      </c>
      <c r="M851" s="9">
        <v>1.3</v>
      </c>
      <c r="N851" s="9">
        <v>2480.1999999999953</v>
      </c>
      <c r="O851" s="9">
        <v>93.3</v>
      </c>
    </row>
    <row r="852" spans="1:15" ht="20.100000000000001" hidden="1" customHeight="1">
      <c r="A852" s="7" t="s">
        <v>946</v>
      </c>
      <c r="B852" s="6" t="s">
        <v>33</v>
      </c>
      <c r="C852" s="6" t="s">
        <v>532</v>
      </c>
      <c r="D852" s="6" t="s">
        <v>138</v>
      </c>
      <c r="E852" s="6" t="s">
        <v>20</v>
      </c>
      <c r="F852" s="6"/>
      <c r="G852" s="8">
        <v>60</v>
      </c>
      <c r="H852" s="92" t="s">
        <v>153</v>
      </c>
      <c r="I852" s="7"/>
      <c r="J852" s="92" t="s">
        <v>125</v>
      </c>
      <c r="K852" s="92" t="s">
        <v>925</v>
      </c>
      <c r="L852" s="6" t="s">
        <v>127</v>
      </c>
      <c r="M852" s="9">
        <v>1.3</v>
      </c>
      <c r="N852" s="9">
        <v>2481.4999999999955</v>
      </c>
      <c r="O852" s="9">
        <v>93.3</v>
      </c>
    </row>
    <row r="853" spans="1:15" ht="20.100000000000001" hidden="1" customHeight="1">
      <c r="A853" s="7" t="s">
        <v>946</v>
      </c>
      <c r="B853" s="6" t="s">
        <v>33</v>
      </c>
      <c r="C853" s="6" t="s">
        <v>947</v>
      </c>
      <c r="D853" s="6" t="s">
        <v>123</v>
      </c>
      <c r="E853" s="6" t="s">
        <v>17</v>
      </c>
      <c r="F853" s="6"/>
      <c r="G853" s="8">
        <v>60</v>
      </c>
      <c r="H853" s="92" t="s">
        <v>948</v>
      </c>
      <c r="I853" s="7"/>
      <c r="J853" s="92" t="s">
        <v>125</v>
      </c>
      <c r="K853" s="92" t="s">
        <v>925</v>
      </c>
      <c r="L853" s="6" t="s">
        <v>127</v>
      </c>
      <c r="M853" s="9">
        <v>5.6</v>
      </c>
      <c r="N853" s="9">
        <v>2487.0999999999954</v>
      </c>
      <c r="O853" s="9">
        <v>93.4</v>
      </c>
    </row>
    <row r="854" spans="1:15" ht="20.100000000000001" hidden="1" customHeight="1">
      <c r="A854" s="7" t="s">
        <v>946</v>
      </c>
      <c r="B854" s="6" t="s">
        <v>33</v>
      </c>
      <c r="C854" s="6" t="s">
        <v>256</v>
      </c>
      <c r="D854" s="6" t="s">
        <v>135</v>
      </c>
      <c r="E854" s="6" t="s">
        <v>20</v>
      </c>
      <c r="F854" s="6"/>
      <c r="G854" s="8">
        <v>60</v>
      </c>
      <c r="H854" s="92" t="s">
        <v>949</v>
      </c>
      <c r="I854" s="7"/>
      <c r="J854" s="92" t="s">
        <v>125</v>
      </c>
      <c r="K854" s="92" t="s">
        <v>925</v>
      </c>
      <c r="L854" s="6" t="s">
        <v>127</v>
      </c>
      <c r="M854" s="9">
        <v>3.2</v>
      </c>
      <c r="N854" s="9">
        <v>2490.2999999999952</v>
      </c>
      <c r="O854" s="9">
        <v>93.4</v>
      </c>
    </row>
    <row r="855" spans="1:15" ht="20.100000000000001" hidden="1" customHeight="1">
      <c r="A855" s="7" t="s">
        <v>950</v>
      </c>
      <c r="B855" s="6" t="s">
        <v>53</v>
      </c>
      <c r="C855" s="6" t="s">
        <v>401</v>
      </c>
      <c r="D855" s="6" t="s">
        <v>138</v>
      </c>
      <c r="E855" s="6" t="s">
        <v>20</v>
      </c>
      <c r="F855" s="6"/>
      <c r="G855" s="8">
        <v>60</v>
      </c>
      <c r="H855" s="92" t="s">
        <v>139</v>
      </c>
      <c r="I855" s="7"/>
      <c r="J855" s="92" t="s">
        <v>125</v>
      </c>
      <c r="K855" s="92" t="s">
        <v>925</v>
      </c>
      <c r="L855" s="6" t="s">
        <v>127</v>
      </c>
      <c r="M855" s="9">
        <v>1</v>
      </c>
      <c r="N855" s="9">
        <v>2491.2999999999952</v>
      </c>
      <c r="O855" s="9">
        <v>93.4</v>
      </c>
    </row>
    <row r="856" spans="1:15" ht="20.100000000000001" hidden="1" customHeight="1">
      <c r="A856" s="7" t="s">
        <v>950</v>
      </c>
      <c r="B856" s="6" t="s">
        <v>53</v>
      </c>
      <c r="C856" s="6" t="s">
        <v>250</v>
      </c>
      <c r="D856" s="6" t="s">
        <v>135</v>
      </c>
      <c r="E856" s="6" t="s">
        <v>20</v>
      </c>
      <c r="F856" s="6"/>
      <c r="G856" s="8">
        <v>60</v>
      </c>
      <c r="H856" s="92" t="s">
        <v>141</v>
      </c>
      <c r="I856" s="7"/>
      <c r="J856" s="92" t="s">
        <v>125</v>
      </c>
      <c r="K856" s="92" t="s">
        <v>925</v>
      </c>
      <c r="L856" s="6" t="s">
        <v>127</v>
      </c>
      <c r="M856" s="9">
        <v>4.7</v>
      </c>
      <c r="N856" s="9">
        <v>2495.999999999995</v>
      </c>
      <c r="O856" s="9">
        <v>93.4</v>
      </c>
    </row>
    <row r="857" spans="1:15" ht="20.100000000000001" hidden="1" customHeight="1">
      <c r="A857" s="7" t="s">
        <v>950</v>
      </c>
      <c r="B857" s="6" t="s">
        <v>53</v>
      </c>
      <c r="C857" s="6" t="s">
        <v>817</v>
      </c>
      <c r="D857" s="6" t="s">
        <v>138</v>
      </c>
      <c r="E857" s="6" t="s">
        <v>20</v>
      </c>
      <c r="F857" s="6"/>
      <c r="G857" s="8">
        <v>60</v>
      </c>
      <c r="H857" s="92" t="s">
        <v>149</v>
      </c>
      <c r="I857" s="7"/>
      <c r="J857" s="92" t="s">
        <v>125</v>
      </c>
      <c r="K857" s="92" t="s">
        <v>925</v>
      </c>
      <c r="L857" s="6" t="s">
        <v>127</v>
      </c>
      <c r="M857" s="9">
        <v>1</v>
      </c>
      <c r="N857" s="9">
        <v>2496.999999999995</v>
      </c>
      <c r="O857" s="9">
        <v>93.4</v>
      </c>
    </row>
  </sheetData>
  <autoFilter ref="A6:O857" xr:uid="{00000000-0009-0000-0000-000000000000}">
    <filterColumn colId="6">
      <filters>
        <filter val="15"/>
      </filters>
    </filterColumn>
  </autoFilter>
  <phoneticPr fontId="1"/>
  <pageMargins left="0.75" right="0.75" top="1" bottom="1" header="0.51200000000000001" footer="0.51200000000000001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28"/>
  <sheetViews>
    <sheetView zoomScale="50" zoomScaleNormal="50" workbookViewId="0">
      <selection activeCell="H4" sqref="H4:J4"/>
    </sheetView>
  </sheetViews>
  <sheetFormatPr defaultColWidth="9" defaultRowHeight="15.75"/>
  <cols>
    <col min="1" max="1" width="22.5703125" style="11" customWidth="1"/>
    <col min="2" max="2" width="31.42578125" style="11" customWidth="1"/>
    <col min="3" max="3" width="21.140625" style="39" customWidth="1"/>
    <col min="4" max="4" width="15.28515625" style="11" customWidth="1"/>
    <col min="5" max="5" width="15.42578125" style="11" customWidth="1"/>
    <col min="6" max="6" width="15.85546875" style="11" customWidth="1"/>
    <col min="7" max="7" width="70.140625" style="11" customWidth="1"/>
    <col min="8" max="13" width="15.85546875" style="11" customWidth="1"/>
    <col min="14" max="14" width="78.7109375" style="11" bestFit="1" customWidth="1"/>
    <col min="15" max="16384" width="9" style="11"/>
  </cols>
  <sheetData>
    <row r="1" spans="1:16">
      <c r="A1" s="10" t="s">
        <v>61</v>
      </c>
      <c r="B1" s="10"/>
      <c r="C1" s="35"/>
      <c r="D1" s="10"/>
      <c r="E1" s="10"/>
      <c r="F1" s="10"/>
      <c r="G1" s="10"/>
      <c r="H1" s="10"/>
    </row>
    <row r="3" spans="1:16" ht="16.5" thickBot="1">
      <c r="A3" s="12" t="s">
        <v>62</v>
      </c>
      <c r="B3" s="12"/>
      <c r="C3" s="36"/>
      <c r="D3" s="12"/>
      <c r="E3" s="12"/>
      <c r="F3" s="12"/>
      <c r="G3" s="12"/>
    </row>
    <row r="4" spans="1:16" ht="57" customHeight="1" thickBot="1">
      <c r="A4" s="12"/>
      <c r="B4" s="12"/>
      <c r="C4" s="36"/>
      <c r="D4" s="12"/>
      <c r="E4" s="12"/>
      <c r="F4" s="12"/>
      <c r="G4" s="12"/>
      <c r="H4" s="177" t="s">
        <v>1008</v>
      </c>
      <c r="I4" s="178"/>
      <c r="J4" s="179"/>
      <c r="K4" s="180" t="s">
        <v>1007</v>
      </c>
      <c r="L4" s="181"/>
      <c r="M4" s="182"/>
    </row>
    <row r="5" spans="1:16" ht="13.5" customHeight="1">
      <c r="A5" s="175" t="s">
        <v>978</v>
      </c>
      <c r="B5" s="175" t="s">
        <v>979</v>
      </c>
      <c r="C5" s="183" t="s">
        <v>980</v>
      </c>
      <c r="D5" s="191" t="s">
        <v>981</v>
      </c>
      <c r="E5" s="191" t="s">
        <v>982</v>
      </c>
      <c r="F5" s="191" t="s">
        <v>983</v>
      </c>
      <c r="G5" s="191" t="s">
        <v>984</v>
      </c>
      <c r="H5" s="185" t="s">
        <v>63</v>
      </c>
      <c r="I5" s="187" t="s">
        <v>64</v>
      </c>
      <c r="J5" s="189" t="s">
        <v>65</v>
      </c>
      <c r="K5" s="185" t="s">
        <v>66</v>
      </c>
      <c r="L5" s="187" t="s">
        <v>67</v>
      </c>
      <c r="M5" s="189" t="s">
        <v>68</v>
      </c>
    </row>
    <row r="6" spans="1:16" ht="29.1" customHeight="1">
      <c r="A6" s="176"/>
      <c r="B6" s="176"/>
      <c r="C6" s="184"/>
      <c r="D6" s="192"/>
      <c r="E6" s="192"/>
      <c r="F6" s="192"/>
      <c r="G6" s="192"/>
      <c r="H6" s="186"/>
      <c r="I6" s="188"/>
      <c r="J6" s="190"/>
      <c r="K6" s="186"/>
      <c r="L6" s="188"/>
      <c r="M6" s="190"/>
    </row>
    <row r="7" spans="1:16" ht="28.5" customHeight="1" thickBot="1">
      <c r="A7" s="13" t="s">
        <v>82</v>
      </c>
      <c r="B7" s="13" t="s">
        <v>81</v>
      </c>
      <c r="C7" s="37" t="s">
        <v>80</v>
      </c>
      <c r="D7" s="14" t="s">
        <v>997</v>
      </c>
      <c r="E7" s="14">
        <v>6</v>
      </c>
      <c r="F7" s="14" t="s">
        <v>79</v>
      </c>
      <c r="G7" s="57" t="s">
        <v>985</v>
      </c>
      <c r="H7" s="58"/>
      <c r="I7" s="16"/>
      <c r="J7" s="17"/>
      <c r="K7" s="15"/>
      <c r="L7" s="16"/>
      <c r="M7" s="17"/>
    </row>
    <row r="8" spans="1:16" s="34" customFormat="1" ht="31.5">
      <c r="A8" s="74" t="s">
        <v>83</v>
      </c>
      <c r="B8" s="75" t="s">
        <v>84</v>
      </c>
      <c r="C8" s="76">
        <v>2485622.7657659994</v>
      </c>
      <c r="D8" s="77" t="s">
        <v>960</v>
      </c>
      <c r="E8" s="77">
        <v>60</v>
      </c>
      <c r="F8" s="77" t="s">
        <v>85</v>
      </c>
      <c r="G8" s="77" t="s">
        <v>985</v>
      </c>
      <c r="H8" s="78">
        <v>12021850</v>
      </c>
      <c r="I8" s="79">
        <v>1498417</v>
      </c>
      <c r="J8" s="80">
        <f t="shared" ref="J8:J12" si="0">H8/I8</f>
        <v>8.0230336415029999</v>
      </c>
      <c r="K8" s="78" t="s">
        <v>112</v>
      </c>
      <c r="L8" s="79" t="s">
        <v>112</v>
      </c>
      <c r="M8" s="81" t="s">
        <v>112</v>
      </c>
    </row>
    <row r="9" spans="1:16" s="34" customFormat="1" ht="18.75">
      <c r="A9" s="117"/>
      <c r="B9" s="118"/>
      <c r="C9" s="119"/>
      <c r="D9" s="120"/>
      <c r="E9" s="120"/>
      <c r="F9" s="120"/>
      <c r="G9" s="120"/>
      <c r="H9" s="121"/>
      <c r="I9" s="122"/>
      <c r="J9" s="123"/>
      <c r="K9" s="121"/>
      <c r="L9" s="122"/>
      <c r="M9" s="124"/>
    </row>
    <row r="10" spans="1:16" s="34" customFormat="1" ht="18.75">
      <c r="A10" s="117"/>
      <c r="B10" s="118"/>
      <c r="C10" s="119"/>
      <c r="D10" s="120"/>
      <c r="E10" s="120"/>
      <c r="F10" s="120"/>
      <c r="G10" s="120"/>
      <c r="H10" s="121"/>
      <c r="I10" s="122"/>
      <c r="J10" s="123"/>
      <c r="K10" s="121"/>
      <c r="L10" s="122"/>
      <c r="M10" s="124"/>
    </row>
    <row r="11" spans="1:16">
      <c r="A11" s="18" t="s">
        <v>86</v>
      </c>
      <c r="B11" s="18" t="s">
        <v>87</v>
      </c>
      <c r="C11" s="38">
        <v>2499603.6527160001</v>
      </c>
      <c r="D11" s="19" t="s">
        <v>960</v>
      </c>
      <c r="E11" s="19">
        <v>60</v>
      </c>
      <c r="F11" s="19" t="s">
        <v>85</v>
      </c>
      <c r="G11" s="19" t="s">
        <v>986</v>
      </c>
      <c r="H11" s="31">
        <v>4083665</v>
      </c>
      <c r="I11" s="32">
        <v>1796923</v>
      </c>
      <c r="J11" s="73">
        <f t="shared" si="0"/>
        <v>2.2725876400936489</v>
      </c>
      <c r="K11" s="31" t="s">
        <v>112</v>
      </c>
      <c r="L11" s="32" t="s">
        <v>112</v>
      </c>
      <c r="M11" s="33" t="s">
        <v>112</v>
      </c>
    </row>
    <row r="12" spans="1:16">
      <c r="A12" s="18" t="s">
        <v>86</v>
      </c>
      <c r="B12" s="18" t="s">
        <v>87</v>
      </c>
      <c r="C12" s="38">
        <v>2000027.908632</v>
      </c>
      <c r="D12" s="19" t="s">
        <v>960</v>
      </c>
      <c r="E12" s="19">
        <v>60</v>
      </c>
      <c r="F12" s="19" t="s">
        <v>85</v>
      </c>
      <c r="G12" s="19" t="s">
        <v>987</v>
      </c>
      <c r="H12" s="31">
        <v>3076033</v>
      </c>
      <c r="I12" s="32">
        <v>1767613</v>
      </c>
      <c r="J12" s="73">
        <f t="shared" si="0"/>
        <v>1.7402185885711408</v>
      </c>
      <c r="K12" s="31" t="s">
        <v>112</v>
      </c>
      <c r="L12" s="32" t="s">
        <v>112</v>
      </c>
      <c r="M12" s="33" t="s">
        <v>112</v>
      </c>
      <c r="O12" s="126"/>
      <c r="P12" s="126"/>
    </row>
    <row r="14" spans="1:16" ht="16.5">
      <c r="A14" s="96" t="s">
        <v>83</v>
      </c>
      <c r="B14" s="98" t="s">
        <v>952</v>
      </c>
      <c r="C14" s="95">
        <v>2980549.7105215201</v>
      </c>
      <c r="D14" s="96" t="s">
        <v>960</v>
      </c>
      <c r="E14" s="96">
        <v>9</v>
      </c>
      <c r="F14" s="96" t="s">
        <v>85</v>
      </c>
      <c r="G14" s="96" t="s">
        <v>985</v>
      </c>
      <c r="H14" s="94">
        <v>7999995</v>
      </c>
      <c r="I14" s="94">
        <v>2386355</v>
      </c>
      <c r="J14" s="97">
        <f t="shared" ref="J14:J16" si="1">H14/I14</f>
        <v>3.3523909896054862</v>
      </c>
      <c r="K14" s="94" t="s">
        <v>112</v>
      </c>
      <c r="L14" s="94" t="s">
        <v>112</v>
      </c>
      <c r="M14" s="94" t="s">
        <v>112</v>
      </c>
    </row>
    <row r="15" spans="1:16" ht="16.5">
      <c r="A15" s="96" t="s">
        <v>83</v>
      </c>
      <c r="B15" s="98" t="s">
        <v>951</v>
      </c>
      <c r="C15" s="95">
        <v>2019170.7768155197</v>
      </c>
      <c r="D15" s="96" t="s">
        <v>960</v>
      </c>
      <c r="E15" s="96">
        <v>25</v>
      </c>
      <c r="F15" s="96" t="s">
        <v>85</v>
      </c>
      <c r="G15" s="96" t="s">
        <v>985</v>
      </c>
      <c r="H15" s="94">
        <v>6981749</v>
      </c>
      <c r="I15" s="94">
        <v>2218479</v>
      </c>
      <c r="J15" s="97">
        <v>3.1470881626555851</v>
      </c>
      <c r="K15" s="94" t="s">
        <v>112</v>
      </c>
      <c r="L15" s="94" t="s">
        <v>112</v>
      </c>
      <c r="M15" s="94" t="s">
        <v>112</v>
      </c>
    </row>
    <row r="16" spans="1:16">
      <c r="A16" s="18" t="s">
        <v>91</v>
      </c>
      <c r="B16" s="18" t="s">
        <v>92</v>
      </c>
      <c r="C16" s="38">
        <v>25000000</v>
      </c>
      <c r="D16" s="19" t="s">
        <v>962</v>
      </c>
      <c r="E16" s="19" t="s">
        <v>90</v>
      </c>
      <c r="F16" s="19" t="s">
        <v>85</v>
      </c>
      <c r="G16" s="19" t="s">
        <v>988</v>
      </c>
      <c r="H16" s="31">
        <v>32303930</v>
      </c>
      <c r="I16" s="32">
        <v>32120736</v>
      </c>
      <c r="J16" s="73">
        <f t="shared" si="1"/>
        <v>1.0057032939718442</v>
      </c>
      <c r="K16" s="31">
        <f>H16*0.603</f>
        <v>19479269.789999999</v>
      </c>
      <c r="L16" s="32">
        <f>I16*0.603</f>
        <v>19368803.807999998</v>
      </c>
      <c r="M16" s="73">
        <f t="shared" ref="M16" si="2">K16/L16</f>
        <v>1.0057032939718442</v>
      </c>
      <c r="N16" s="11" t="s">
        <v>119</v>
      </c>
    </row>
    <row r="17" spans="1:14" ht="47.25">
      <c r="A17" s="18" t="s">
        <v>83</v>
      </c>
      <c r="B17" s="30" t="s">
        <v>93</v>
      </c>
      <c r="C17" s="38">
        <v>12960000</v>
      </c>
      <c r="D17" s="19" t="s">
        <v>960</v>
      </c>
      <c r="E17" s="19">
        <v>9</v>
      </c>
      <c r="F17" s="19" t="s">
        <v>85</v>
      </c>
      <c r="G17" s="19" t="s">
        <v>95</v>
      </c>
      <c r="H17" s="31">
        <v>19667642</v>
      </c>
      <c r="I17" s="32" t="s">
        <v>90</v>
      </c>
      <c r="J17" s="33" t="s">
        <v>112</v>
      </c>
      <c r="K17" s="31">
        <f>H17*0.32</f>
        <v>6293645.4400000004</v>
      </c>
      <c r="L17" s="32" t="s">
        <v>112</v>
      </c>
      <c r="M17" s="33" t="s">
        <v>112</v>
      </c>
      <c r="N17" s="91" t="s">
        <v>120</v>
      </c>
    </row>
    <row r="18" spans="1:14" ht="47.25">
      <c r="A18" s="18" t="s">
        <v>83</v>
      </c>
      <c r="B18" s="30" t="s">
        <v>94</v>
      </c>
      <c r="C18" s="38">
        <v>9900000</v>
      </c>
      <c r="D18" s="19" t="s">
        <v>960</v>
      </c>
      <c r="E18" s="19">
        <v>9</v>
      </c>
      <c r="F18" s="19" t="s">
        <v>85</v>
      </c>
      <c r="G18" s="19" t="s">
        <v>95</v>
      </c>
      <c r="H18" s="31">
        <v>8659278</v>
      </c>
      <c r="I18" s="32" t="s">
        <v>90</v>
      </c>
      <c r="J18" s="33" t="s">
        <v>112</v>
      </c>
      <c r="K18" s="31">
        <f>H18*0.32</f>
        <v>2770968.96</v>
      </c>
      <c r="L18" s="32" t="s">
        <v>112</v>
      </c>
      <c r="M18" s="33" t="s">
        <v>112</v>
      </c>
      <c r="N18" s="91" t="s">
        <v>120</v>
      </c>
    </row>
    <row r="19" spans="1:14">
      <c r="A19" s="172" t="s">
        <v>96</v>
      </c>
      <c r="B19" s="18" t="s">
        <v>114</v>
      </c>
      <c r="C19" s="38">
        <v>940000</v>
      </c>
      <c r="D19" s="19" t="s">
        <v>962</v>
      </c>
      <c r="E19" s="19" t="s">
        <v>90</v>
      </c>
      <c r="F19" s="19" t="s">
        <v>85</v>
      </c>
      <c r="G19" s="19" t="s">
        <v>95</v>
      </c>
      <c r="H19" s="31">
        <f>'Online delivery by site'!CR63</f>
        <v>2383504</v>
      </c>
      <c r="I19" s="32" t="s">
        <v>117</v>
      </c>
      <c r="J19" s="33" t="s">
        <v>112</v>
      </c>
      <c r="K19" s="31">
        <f>H19*0.48</f>
        <v>1144081.9199999999</v>
      </c>
      <c r="L19" s="32" t="s">
        <v>112</v>
      </c>
      <c r="M19" s="33" t="s">
        <v>112</v>
      </c>
      <c r="N19" s="171" t="s">
        <v>116</v>
      </c>
    </row>
    <row r="20" spans="1:14">
      <c r="A20" s="173"/>
      <c r="B20" s="18" t="s">
        <v>115</v>
      </c>
      <c r="C20" s="38">
        <v>700000</v>
      </c>
      <c r="D20" s="19" t="s">
        <v>962</v>
      </c>
      <c r="E20" s="19" t="s">
        <v>112</v>
      </c>
      <c r="F20" s="19" t="s">
        <v>85</v>
      </c>
      <c r="G20" s="19" t="s">
        <v>113</v>
      </c>
      <c r="H20" s="31">
        <f>'Online delivery by site'!CR70</f>
        <v>358492.99999999959</v>
      </c>
      <c r="I20" s="32" t="s">
        <v>117</v>
      </c>
      <c r="J20" s="33" t="s">
        <v>112</v>
      </c>
      <c r="K20" s="31">
        <f t="shared" ref="K20:K21" si="3">H20*0.48</f>
        <v>172076.63999999981</v>
      </c>
      <c r="L20" s="32" t="s">
        <v>112</v>
      </c>
      <c r="M20" s="33" t="s">
        <v>112</v>
      </c>
      <c r="N20" s="171"/>
    </row>
    <row r="21" spans="1:14" ht="16.5" thickBot="1">
      <c r="A21" s="174"/>
      <c r="B21" s="82" t="s">
        <v>111</v>
      </c>
      <c r="C21" s="83">
        <v>2530000</v>
      </c>
      <c r="D21" s="84" t="s">
        <v>962</v>
      </c>
      <c r="E21" s="84" t="s">
        <v>112</v>
      </c>
      <c r="F21" s="84" t="s">
        <v>85</v>
      </c>
      <c r="G21" s="84" t="s">
        <v>113</v>
      </c>
      <c r="H21" s="85">
        <f>'Online delivery by site'!CR75</f>
        <v>386501</v>
      </c>
      <c r="I21" s="86" t="s">
        <v>117</v>
      </c>
      <c r="J21" s="87" t="s">
        <v>112</v>
      </c>
      <c r="K21" s="88">
        <f t="shared" si="3"/>
        <v>185520.47999999998</v>
      </c>
      <c r="L21" s="89" t="s">
        <v>112</v>
      </c>
      <c r="M21" s="90" t="s">
        <v>112</v>
      </c>
      <c r="N21" s="171"/>
    </row>
    <row r="22" spans="1:14">
      <c r="A22" s="104" t="s">
        <v>83</v>
      </c>
      <c r="B22" s="105" t="s">
        <v>992</v>
      </c>
      <c r="C22" s="106">
        <v>927364.70588235301</v>
      </c>
      <c r="D22" s="107" t="s">
        <v>960</v>
      </c>
      <c r="E22" s="108">
        <v>60</v>
      </c>
      <c r="F22" s="107" t="s">
        <v>85</v>
      </c>
      <c r="G22" s="108" t="s">
        <v>989</v>
      </c>
      <c r="H22" s="109">
        <v>2219409</v>
      </c>
      <c r="I22" s="110">
        <v>1057736</v>
      </c>
      <c r="J22" s="111">
        <f>H22/I22</f>
        <v>2.098263649908862</v>
      </c>
    </row>
    <row r="23" spans="1:14">
      <c r="A23" s="104" t="s">
        <v>88</v>
      </c>
      <c r="B23" s="105" t="s">
        <v>994</v>
      </c>
      <c r="C23" s="106">
        <v>280708.23529411765</v>
      </c>
      <c r="D23" s="107" t="s">
        <v>960</v>
      </c>
      <c r="E23" s="108">
        <v>60</v>
      </c>
      <c r="F23" s="107" t="s">
        <v>85</v>
      </c>
      <c r="G23" s="108" t="s">
        <v>990</v>
      </c>
      <c r="H23" s="109">
        <v>1927445</v>
      </c>
      <c r="I23" s="110">
        <v>1068543</v>
      </c>
      <c r="J23" s="111">
        <f>H23/I23</f>
        <v>1.8038066788140488</v>
      </c>
    </row>
    <row r="24" spans="1:14">
      <c r="A24" s="104" t="s">
        <v>88</v>
      </c>
      <c r="B24" s="105" t="s">
        <v>995</v>
      </c>
      <c r="C24" s="106">
        <v>476415.29411764705</v>
      </c>
      <c r="D24" s="107" t="s">
        <v>962</v>
      </c>
      <c r="E24" s="108"/>
      <c r="F24" s="107" t="s">
        <v>85</v>
      </c>
      <c r="G24" s="108" t="s">
        <v>991</v>
      </c>
      <c r="H24" s="109">
        <v>966492</v>
      </c>
      <c r="I24" s="110">
        <v>638103</v>
      </c>
      <c r="J24" s="111">
        <f>H24/I24</f>
        <v>1.5146332175213093</v>
      </c>
    </row>
    <row r="25" spans="1:14" s="133" customFormat="1">
      <c r="A25" s="127" t="s">
        <v>88</v>
      </c>
      <c r="B25" s="127" t="s">
        <v>998</v>
      </c>
      <c r="C25" s="128">
        <v>2307623.4610232855</v>
      </c>
      <c r="D25" s="127" t="s">
        <v>999</v>
      </c>
      <c r="E25" s="127" t="s">
        <v>118</v>
      </c>
      <c r="F25" s="127" t="s">
        <v>85</v>
      </c>
      <c r="G25" s="127" t="s">
        <v>1000</v>
      </c>
      <c r="H25" s="129">
        <v>4126043</v>
      </c>
      <c r="I25" s="130">
        <v>2512907</v>
      </c>
      <c r="J25" s="131">
        <f>H25/I25</f>
        <v>1.6419401911809708</v>
      </c>
      <c r="K25" s="129" t="s">
        <v>112</v>
      </c>
      <c r="L25" s="130" t="s">
        <v>112</v>
      </c>
      <c r="M25" s="132" t="s">
        <v>112</v>
      </c>
    </row>
    <row r="26" spans="1:14" s="133" customFormat="1">
      <c r="A26" s="127" t="s">
        <v>88</v>
      </c>
      <c r="B26" s="127" t="s">
        <v>1001</v>
      </c>
      <c r="C26" s="128">
        <v>4210694.3079089792</v>
      </c>
      <c r="D26" s="127" t="s">
        <v>999</v>
      </c>
      <c r="E26" s="127" t="s">
        <v>118</v>
      </c>
      <c r="F26" s="127" t="s">
        <v>85</v>
      </c>
      <c r="G26" s="127" t="s">
        <v>1000</v>
      </c>
      <c r="H26" s="129">
        <v>17350329</v>
      </c>
      <c r="I26" s="130">
        <v>7135262</v>
      </c>
      <c r="J26" s="131">
        <f t="shared" ref="J26:J27" si="4">H26/I26</f>
        <v>2.4316316625794538</v>
      </c>
      <c r="K26" s="129" t="s">
        <v>112</v>
      </c>
      <c r="L26" s="130" t="s">
        <v>112</v>
      </c>
      <c r="M26" s="132" t="s">
        <v>112</v>
      </c>
    </row>
    <row r="27" spans="1:14" s="133" customFormat="1">
      <c r="A27" s="127" t="s">
        <v>88</v>
      </c>
      <c r="B27" s="127" t="s">
        <v>1006</v>
      </c>
      <c r="C27" s="128">
        <v>481682.51106771705</v>
      </c>
      <c r="D27" s="127" t="s">
        <v>999</v>
      </c>
      <c r="E27" s="127" t="s">
        <v>118</v>
      </c>
      <c r="F27" s="127" t="s">
        <v>85</v>
      </c>
      <c r="G27" s="127" t="s">
        <v>1000</v>
      </c>
      <c r="H27" s="129">
        <v>3086862</v>
      </c>
      <c r="I27" s="130">
        <v>1847304</v>
      </c>
      <c r="J27" s="131">
        <f t="shared" si="4"/>
        <v>1.6710092112613841</v>
      </c>
      <c r="K27" s="129" t="s">
        <v>112</v>
      </c>
      <c r="L27" s="130" t="s">
        <v>112</v>
      </c>
      <c r="M27" s="132" t="s">
        <v>112</v>
      </c>
    </row>
    <row r="28" spans="1:14">
      <c r="A28" s="127" t="s">
        <v>88</v>
      </c>
      <c r="B28" s="127" t="s">
        <v>89</v>
      </c>
      <c r="C28" s="149">
        <v>7000000.2800057987</v>
      </c>
      <c r="D28" s="148" t="s">
        <v>960</v>
      </c>
      <c r="E28" s="148" t="s">
        <v>118</v>
      </c>
      <c r="F28" s="148" t="s">
        <v>85</v>
      </c>
      <c r="G28" s="148" t="s">
        <v>985</v>
      </c>
      <c r="H28" s="150">
        <v>24563234</v>
      </c>
      <c r="I28" s="130">
        <v>9082918</v>
      </c>
      <c r="J28" s="151">
        <f>H28/I28</f>
        <v>2.7043329027081384</v>
      </c>
      <c r="K28" s="150" t="s">
        <v>112</v>
      </c>
      <c r="L28" s="130" t="s">
        <v>112</v>
      </c>
      <c r="M28" s="152" t="s">
        <v>112</v>
      </c>
    </row>
  </sheetData>
  <mergeCells count="17">
    <mergeCell ref="G5:G6"/>
    <mergeCell ref="N19:N21"/>
    <mergeCell ref="A19:A21"/>
    <mergeCell ref="A5:A6"/>
    <mergeCell ref="H4:J4"/>
    <mergeCell ref="K4:M4"/>
    <mergeCell ref="B5:B6"/>
    <mergeCell ref="C5:C6"/>
    <mergeCell ref="H5:H6"/>
    <mergeCell ref="I5:I6"/>
    <mergeCell ref="J5:J6"/>
    <mergeCell ref="K5:K6"/>
    <mergeCell ref="L5:L6"/>
    <mergeCell ref="M5:M6"/>
    <mergeCell ref="D5:D6"/>
    <mergeCell ref="E5:E6"/>
    <mergeCell ref="F5:F6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92D050"/>
  </sheetPr>
  <dimension ref="A1:CV104"/>
  <sheetViews>
    <sheetView tabSelected="1" zoomScale="70" zoomScaleNormal="70" workbookViewId="0">
      <pane xSplit="4" ySplit="1" topLeftCell="BZ20" activePane="bottomRight" state="frozen"/>
      <selection pane="topRight" activeCell="E1" sqref="E1"/>
      <selection pane="bottomLeft" activeCell="A6" sqref="A6"/>
      <selection pane="bottomRight" activeCell="CN54" sqref="CN54"/>
    </sheetView>
  </sheetViews>
  <sheetFormatPr defaultColWidth="9" defaultRowHeight="14.25"/>
  <cols>
    <col min="1" max="1" width="28.140625" style="20" customWidth="1"/>
    <col min="2" max="2" width="13.85546875" style="163" customWidth="1"/>
    <col min="3" max="3" width="33.85546875" style="20" customWidth="1"/>
    <col min="4" max="4" width="14.5703125" style="20" customWidth="1"/>
    <col min="5" max="5" width="12.140625" style="20" customWidth="1"/>
    <col min="6" max="95" width="12.85546875" style="20" customWidth="1"/>
    <col min="96" max="96" width="12.42578125" style="20" bestFit="1" customWidth="1"/>
    <col min="97" max="97" width="16.5703125" style="20" customWidth="1"/>
    <col min="98" max="16384" width="9" style="20"/>
  </cols>
  <sheetData>
    <row r="1" spans="1:100" s="64" customFormat="1" ht="15" thickBot="1">
      <c r="A1" s="169" t="s">
        <v>1014</v>
      </c>
      <c r="B1" s="170" t="s">
        <v>957</v>
      </c>
      <c r="C1" s="170" t="s">
        <v>958</v>
      </c>
      <c r="D1" s="170" t="s">
        <v>959</v>
      </c>
      <c r="E1" s="60" t="s">
        <v>69</v>
      </c>
      <c r="F1" s="155">
        <v>7</v>
      </c>
      <c r="G1" s="156">
        <v>8</v>
      </c>
      <c r="H1" s="157">
        <v>9</v>
      </c>
      <c r="I1" s="156">
        <v>10</v>
      </c>
      <c r="J1" s="158">
        <v>11</v>
      </c>
      <c r="K1" s="159">
        <v>12</v>
      </c>
      <c r="L1" s="158">
        <v>13</v>
      </c>
      <c r="M1" s="160">
        <v>14</v>
      </c>
      <c r="N1" s="160">
        <v>15</v>
      </c>
      <c r="O1" s="160">
        <v>16</v>
      </c>
      <c r="P1" s="160">
        <v>17</v>
      </c>
      <c r="Q1" s="67">
        <v>18</v>
      </c>
      <c r="R1" s="67">
        <v>19</v>
      </c>
      <c r="S1" s="67">
        <v>20</v>
      </c>
      <c r="T1" s="67">
        <v>21</v>
      </c>
      <c r="U1" s="67">
        <v>22</v>
      </c>
      <c r="V1" s="67">
        <v>23</v>
      </c>
      <c r="W1" s="67">
        <v>24</v>
      </c>
      <c r="X1" s="67">
        <v>25</v>
      </c>
      <c r="Y1" s="67">
        <v>26</v>
      </c>
      <c r="Z1" s="67">
        <v>27</v>
      </c>
      <c r="AA1" s="67">
        <v>28</v>
      </c>
      <c r="AB1" s="67">
        <v>29</v>
      </c>
      <c r="AC1" s="67">
        <v>30</v>
      </c>
      <c r="AD1" s="68">
        <v>31</v>
      </c>
      <c r="AE1" s="69">
        <v>1</v>
      </c>
      <c r="AF1" s="70">
        <v>2</v>
      </c>
      <c r="AG1" s="70">
        <v>3</v>
      </c>
      <c r="AH1" s="70">
        <v>4</v>
      </c>
      <c r="AI1" s="70">
        <v>5</v>
      </c>
      <c r="AJ1" s="70">
        <v>6</v>
      </c>
      <c r="AK1" s="70">
        <v>7</v>
      </c>
      <c r="AL1" s="70">
        <v>8</v>
      </c>
      <c r="AM1" s="70">
        <v>9</v>
      </c>
      <c r="AN1" s="70">
        <v>10</v>
      </c>
      <c r="AO1" s="70">
        <v>11</v>
      </c>
      <c r="AP1" s="70">
        <v>12</v>
      </c>
      <c r="AQ1" s="70">
        <v>13</v>
      </c>
      <c r="AR1" s="70">
        <v>14</v>
      </c>
      <c r="AS1" s="70">
        <v>15</v>
      </c>
      <c r="AT1" s="70">
        <v>16</v>
      </c>
      <c r="AU1" s="70">
        <v>17</v>
      </c>
      <c r="AV1" s="70">
        <v>18</v>
      </c>
      <c r="AW1" s="70">
        <v>19</v>
      </c>
      <c r="AX1" s="70">
        <v>20</v>
      </c>
      <c r="AY1" s="70">
        <v>21</v>
      </c>
      <c r="AZ1" s="70">
        <v>22</v>
      </c>
      <c r="BA1" s="70">
        <v>23</v>
      </c>
      <c r="BB1" s="70">
        <v>24</v>
      </c>
      <c r="BC1" s="70">
        <v>25</v>
      </c>
      <c r="BD1" s="70">
        <v>26</v>
      </c>
      <c r="BE1" s="70">
        <v>27</v>
      </c>
      <c r="BF1" s="70">
        <v>28</v>
      </c>
      <c r="BG1" s="70">
        <v>29</v>
      </c>
      <c r="BH1" s="71">
        <v>30</v>
      </c>
      <c r="BI1" s="69">
        <v>1</v>
      </c>
      <c r="BJ1" s="70">
        <v>2</v>
      </c>
      <c r="BK1" s="70">
        <v>3</v>
      </c>
      <c r="BL1" s="70">
        <v>4</v>
      </c>
      <c r="BM1" s="70">
        <v>5</v>
      </c>
      <c r="BN1" s="70">
        <v>6</v>
      </c>
      <c r="BO1" s="70">
        <v>7</v>
      </c>
      <c r="BP1" s="70">
        <v>8</v>
      </c>
      <c r="BQ1" s="70">
        <v>9</v>
      </c>
      <c r="BR1" s="70">
        <v>10</v>
      </c>
      <c r="BS1" s="70">
        <v>11</v>
      </c>
      <c r="BT1" s="70">
        <v>12</v>
      </c>
      <c r="BU1" s="70">
        <v>13</v>
      </c>
      <c r="BV1" s="70">
        <v>14</v>
      </c>
      <c r="BW1" s="70">
        <v>15</v>
      </c>
      <c r="BX1" s="70">
        <v>16</v>
      </c>
      <c r="BY1" s="70">
        <v>17</v>
      </c>
      <c r="BZ1" s="70">
        <v>18</v>
      </c>
      <c r="CA1" s="70">
        <v>19</v>
      </c>
      <c r="CB1" s="70">
        <v>20</v>
      </c>
      <c r="CC1" s="70">
        <v>21</v>
      </c>
      <c r="CD1" s="70">
        <v>22</v>
      </c>
      <c r="CE1" s="70">
        <v>23</v>
      </c>
      <c r="CF1" s="70">
        <v>24</v>
      </c>
      <c r="CG1" s="70">
        <v>25</v>
      </c>
      <c r="CH1" s="70">
        <v>26</v>
      </c>
      <c r="CI1" s="70">
        <v>27</v>
      </c>
      <c r="CJ1" s="70">
        <v>28</v>
      </c>
      <c r="CK1" s="70">
        <v>29</v>
      </c>
      <c r="CL1" s="70">
        <v>30</v>
      </c>
      <c r="CM1" s="71">
        <v>31</v>
      </c>
      <c r="CN1" s="72">
        <v>1</v>
      </c>
      <c r="CO1" s="70">
        <v>2</v>
      </c>
      <c r="CP1" s="70">
        <v>3</v>
      </c>
      <c r="CQ1" s="70">
        <v>4</v>
      </c>
      <c r="CR1" s="168"/>
    </row>
    <row r="2" spans="1:100" s="65" customFormat="1">
      <c r="A2" s="206" t="s">
        <v>98</v>
      </c>
      <c r="B2" s="198" t="s">
        <v>70</v>
      </c>
      <c r="C2" s="198" t="s">
        <v>99</v>
      </c>
      <c r="D2" s="209" t="s">
        <v>960</v>
      </c>
      <c r="E2" s="61" t="s">
        <v>71</v>
      </c>
      <c r="F2" s="43">
        <v>41005</v>
      </c>
      <c r="G2" s="41">
        <v>54745</v>
      </c>
      <c r="H2" s="41">
        <v>56895</v>
      </c>
      <c r="I2" s="41">
        <v>53089</v>
      </c>
      <c r="J2" s="41">
        <v>59191</v>
      </c>
      <c r="K2" s="41">
        <v>60576</v>
      </c>
      <c r="L2" s="41">
        <v>62827</v>
      </c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2">
        <f t="shared" ref="CR2:CR7" si="0">SUM(F2:CQ2)</f>
        <v>388328</v>
      </c>
      <c r="CS2" s="198" t="s">
        <v>84</v>
      </c>
      <c r="CT2" s="65" t="s">
        <v>1011</v>
      </c>
      <c r="CU2" s="65" t="s">
        <v>1009</v>
      </c>
      <c r="CV2" s="153">
        <f>CR2/CR6</f>
        <v>3.2301850380765024E-2</v>
      </c>
    </row>
    <row r="3" spans="1:100" s="65" customFormat="1">
      <c r="A3" s="201"/>
      <c r="B3" s="199"/>
      <c r="C3" s="194"/>
      <c r="D3" s="194"/>
      <c r="E3" s="61" t="s">
        <v>72</v>
      </c>
      <c r="F3" s="44">
        <v>18</v>
      </c>
      <c r="G3" s="22">
        <v>14</v>
      </c>
      <c r="H3" s="22">
        <v>20</v>
      </c>
      <c r="I3" s="22">
        <v>10</v>
      </c>
      <c r="J3" s="22">
        <v>12</v>
      </c>
      <c r="K3" s="22">
        <v>11</v>
      </c>
      <c r="L3" s="22">
        <v>9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3">
        <f t="shared" si="0"/>
        <v>94</v>
      </c>
      <c r="CS3" s="194"/>
      <c r="CU3" s="65" t="s">
        <v>1010</v>
      </c>
      <c r="CV3" s="153">
        <f>CR4/CR6</f>
        <v>0.96769814961923495</v>
      </c>
    </row>
    <row r="4" spans="1:100" s="65" customFormat="1">
      <c r="A4" s="201"/>
      <c r="B4" s="198" t="s">
        <v>73</v>
      </c>
      <c r="C4" s="194"/>
      <c r="D4" s="194"/>
      <c r="E4" s="61" t="s">
        <v>71</v>
      </c>
      <c r="F4" s="44">
        <v>1041358</v>
      </c>
      <c r="G4" s="22">
        <v>1684692</v>
      </c>
      <c r="H4" s="22">
        <v>1565889</v>
      </c>
      <c r="I4" s="22">
        <v>1571967</v>
      </c>
      <c r="J4" s="22">
        <v>1924780</v>
      </c>
      <c r="K4" s="22">
        <v>1871918</v>
      </c>
      <c r="L4" s="22">
        <v>1972918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3">
        <f t="shared" si="0"/>
        <v>11633522</v>
      </c>
      <c r="CS4" s="194"/>
      <c r="CT4" s="65" t="s">
        <v>1012</v>
      </c>
      <c r="CU4" s="65" t="s">
        <v>1009</v>
      </c>
      <c r="CV4" s="153">
        <f>CR3/CR7</f>
        <v>3.4963734424400222E-3</v>
      </c>
    </row>
    <row r="5" spans="1:100" s="65" customFormat="1">
      <c r="A5" s="201"/>
      <c r="B5" s="199"/>
      <c r="C5" s="194"/>
      <c r="D5" s="194"/>
      <c r="E5" s="61" t="s">
        <v>74</v>
      </c>
      <c r="F5" s="44">
        <v>3279</v>
      </c>
      <c r="G5" s="22">
        <v>4178</v>
      </c>
      <c r="H5" s="22">
        <v>3659</v>
      </c>
      <c r="I5" s="22">
        <v>3373</v>
      </c>
      <c r="J5" s="22">
        <v>4159</v>
      </c>
      <c r="K5" s="22">
        <v>3931</v>
      </c>
      <c r="L5" s="22">
        <v>4212</v>
      </c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3">
        <f t="shared" si="0"/>
        <v>26791</v>
      </c>
      <c r="CS5" s="194"/>
      <c r="CU5" s="65" t="s">
        <v>1010</v>
      </c>
      <c r="CV5" s="153">
        <f>CR5/CR7</f>
        <v>0.99650362655755997</v>
      </c>
    </row>
    <row r="6" spans="1:100" s="65" customFormat="1">
      <c r="A6" s="201"/>
      <c r="B6" s="196" t="s">
        <v>75</v>
      </c>
      <c r="C6" s="194"/>
      <c r="D6" s="194"/>
      <c r="E6" s="61" t="s">
        <v>71</v>
      </c>
      <c r="F6" s="44">
        <f t="shared" ref="F6:G6" si="1">SUM(F2,F4)</f>
        <v>1082363</v>
      </c>
      <c r="G6" s="22">
        <f t="shared" si="1"/>
        <v>1739437</v>
      </c>
      <c r="H6" s="22">
        <f>SUM(H2,H4)</f>
        <v>1622784</v>
      </c>
      <c r="I6" s="22">
        <f t="shared" ref="I6:J6" si="2">SUM(I2,I4)</f>
        <v>1625056</v>
      </c>
      <c r="J6" s="22">
        <f t="shared" si="2"/>
        <v>1983971</v>
      </c>
      <c r="K6" s="22">
        <f>SUM(K2,K4)</f>
        <v>1932494</v>
      </c>
      <c r="L6" s="22">
        <f t="shared" ref="L6" si="3">SUM(L2,L4)</f>
        <v>2035745</v>
      </c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3">
        <f t="shared" si="0"/>
        <v>12021850</v>
      </c>
      <c r="CS6" s="194"/>
    </row>
    <row r="7" spans="1:100" s="65" customFormat="1" ht="15" thickBot="1">
      <c r="A7" s="202"/>
      <c r="B7" s="197"/>
      <c r="C7" s="195"/>
      <c r="D7" s="195"/>
      <c r="E7" s="62" t="s">
        <v>76</v>
      </c>
      <c r="F7" s="45">
        <f t="shared" ref="F7:G7" si="4">SUM(F3,F5)</f>
        <v>3297</v>
      </c>
      <c r="G7" s="24">
        <f t="shared" si="4"/>
        <v>4192</v>
      </c>
      <c r="H7" s="24">
        <f>SUM(H3,H5)</f>
        <v>3679</v>
      </c>
      <c r="I7" s="24">
        <f t="shared" ref="I7:J7" si="5">SUM(I3,I5)</f>
        <v>3383</v>
      </c>
      <c r="J7" s="24">
        <f t="shared" si="5"/>
        <v>4171</v>
      </c>
      <c r="K7" s="24">
        <f>SUM(K3,K5)</f>
        <v>3942</v>
      </c>
      <c r="L7" s="24">
        <f t="shared" ref="L7" si="6">SUM(L3,L5)</f>
        <v>4221</v>
      </c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5">
        <f t="shared" si="0"/>
        <v>26885</v>
      </c>
      <c r="CS7" s="195"/>
    </row>
    <row r="8" spans="1:100" s="65" customFormat="1" ht="15" thickBot="1">
      <c r="A8" s="207"/>
      <c r="B8" s="207"/>
      <c r="C8" s="207"/>
      <c r="D8" s="207"/>
      <c r="E8" s="207"/>
      <c r="F8" s="208"/>
      <c r="G8" s="208"/>
      <c r="H8" s="208"/>
      <c r="I8" s="208"/>
      <c r="J8" s="208"/>
      <c r="K8" s="208"/>
      <c r="L8" s="208"/>
      <c r="M8" s="208"/>
      <c r="N8" s="208"/>
      <c r="O8" s="208"/>
      <c r="P8" s="208"/>
      <c r="Q8" s="208"/>
      <c r="R8" s="208"/>
      <c r="S8" s="208"/>
      <c r="T8" s="208"/>
      <c r="U8" s="208"/>
      <c r="V8" s="208"/>
      <c r="W8" s="208"/>
      <c r="X8" s="208"/>
      <c r="Y8" s="208"/>
      <c r="Z8" s="208"/>
      <c r="AA8" s="208"/>
      <c r="AB8" s="208"/>
      <c r="AC8" s="208"/>
      <c r="AD8" s="208"/>
      <c r="AE8" s="208"/>
      <c r="AF8" s="208"/>
      <c r="AG8" s="208"/>
      <c r="AH8" s="208"/>
      <c r="AI8" s="208"/>
      <c r="AJ8" s="208"/>
      <c r="AK8" s="208"/>
      <c r="AL8" s="208"/>
      <c r="AM8" s="208"/>
      <c r="AN8" s="208"/>
      <c r="AO8" s="208"/>
      <c r="AP8" s="208"/>
      <c r="AQ8" s="208"/>
      <c r="AR8" s="208"/>
      <c r="AS8" s="208"/>
      <c r="AT8" s="208"/>
      <c r="AU8" s="208"/>
      <c r="AV8" s="208"/>
      <c r="AW8" s="208"/>
      <c r="AX8" s="208"/>
      <c r="AY8" s="208"/>
      <c r="AZ8" s="208"/>
      <c r="BA8" s="208"/>
      <c r="BB8" s="208"/>
      <c r="BC8" s="208"/>
      <c r="BD8" s="208"/>
      <c r="BE8" s="208"/>
      <c r="BF8" s="208"/>
      <c r="BG8" s="208"/>
      <c r="BH8" s="208"/>
      <c r="BI8" s="208"/>
      <c r="BJ8" s="208"/>
      <c r="BK8" s="208"/>
      <c r="BL8" s="208"/>
      <c r="BM8" s="208"/>
      <c r="BN8" s="208"/>
      <c r="BO8" s="208"/>
      <c r="BP8" s="208"/>
      <c r="BQ8" s="208"/>
      <c r="BR8" s="208"/>
      <c r="BS8" s="208"/>
      <c r="BT8" s="208"/>
      <c r="BU8" s="208"/>
      <c r="BV8" s="208"/>
      <c r="BW8" s="208"/>
      <c r="BX8" s="208"/>
      <c r="BY8" s="208"/>
      <c r="BZ8" s="208"/>
      <c r="CA8" s="208"/>
      <c r="CB8" s="208"/>
      <c r="CC8" s="208"/>
      <c r="CD8" s="208"/>
      <c r="CE8" s="208"/>
      <c r="CF8" s="208"/>
      <c r="CG8" s="208"/>
      <c r="CH8" s="208"/>
      <c r="CI8" s="208"/>
      <c r="CJ8" s="208"/>
      <c r="CK8" s="208"/>
      <c r="CL8" s="208"/>
      <c r="CM8" s="208"/>
      <c r="CN8" s="208"/>
      <c r="CO8" s="208"/>
      <c r="CP8" s="208"/>
      <c r="CQ8" s="208"/>
      <c r="CR8" s="208"/>
    </row>
    <row r="9" spans="1:100" s="65" customFormat="1">
      <c r="A9" s="200" t="s">
        <v>100</v>
      </c>
      <c r="B9" s="193" t="s">
        <v>70</v>
      </c>
      <c r="C9" s="193" t="s">
        <v>103</v>
      </c>
      <c r="D9" s="193" t="s">
        <v>960</v>
      </c>
      <c r="E9" s="63" t="s">
        <v>71</v>
      </c>
      <c r="F9" s="43"/>
      <c r="G9" s="41"/>
      <c r="H9" s="41"/>
      <c r="I9" s="41"/>
      <c r="J9" s="41"/>
      <c r="K9" s="41"/>
      <c r="L9" s="41"/>
      <c r="M9" s="41">
        <v>110008</v>
      </c>
      <c r="N9" s="41">
        <v>290035</v>
      </c>
      <c r="O9" s="41">
        <v>264109</v>
      </c>
      <c r="P9" s="41">
        <v>235193</v>
      </c>
      <c r="Q9" s="41">
        <v>245889</v>
      </c>
      <c r="R9" s="41">
        <v>200458</v>
      </c>
      <c r="S9" s="41">
        <v>190553</v>
      </c>
      <c r="T9" s="41">
        <v>167687</v>
      </c>
      <c r="U9" s="41">
        <v>165187</v>
      </c>
      <c r="V9" s="41">
        <v>165185</v>
      </c>
      <c r="W9" s="41">
        <v>153889</v>
      </c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2">
        <f t="shared" ref="CR9:CR14" si="7">SUM(F9:CQ9)</f>
        <v>2188193</v>
      </c>
    </row>
    <row r="10" spans="1:100" s="65" customFormat="1">
      <c r="A10" s="201"/>
      <c r="B10" s="199"/>
      <c r="C10" s="194"/>
      <c r="D10" s="194"/>
      <c r="E10" s="61" t="s">
        <v>76</v>
      </c>
      <c r="F10" s="44"/>
      <c r="G10" s="22"/>
      <c r="H10" s="22"/>
      <c r="I10" s="22"/>
      <c r="J10" s="22"/>
      <c r="K10" s="22"/>
      <c r="L10" s="22"/>
      <c r="M10" s="22">
        <v>33</v>
      </c>
      <c r="N10" s="22">
        <v>142</v>
      </c>
      <c r="O10" s="22">
        <v>120</v>
      </c>
      <c r="P10" s="22">
        <v>110</v>
      </c>
      <c r="Q10" s="22">
        <v>108</v>
      </c>
      <c r="R10" s="22">
        <v>81</v>
      </c>
      <c r="S10" s="22">
        <v>66</v>
      </c>
      <c r="T10" s="22">
        <v>61</v>
      </c>
      <c r="U10" s="22">
        <v>61</v>
      </c>
      <c r="V10" s="22">
        <v>51</v>
      </c>
      <c r="W10" s="22">
        <v>65</v>
      </c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3">
        <f t="shared" si="7"/>
        <v>898</v>
      </c>
    </row>
    <row r="11" spans="1:100" s="65" customFormat="1">
      <c r="A11" s="201"/>
      <c r="B11" s="198" t="s">
        <v>77</v>
      </c>
      <c r="C11" s="194"/>
      <c r="D11" s="194"/>
      <c r="E11" s="61" t="s">
        <v>78</v>
      </c>
      <c r="F11" s="44"/>
      <c r="G11" s="22"/>
      <c r="H11" s="22"/>
      <c r="I11" s="22"/>
      <c r="J11" s="22"/>
      <c r="K11" s="22"/>
      <c r="L11" s="22"/>
      <c r="M11" s="22">
        <v>128982</v>
      </c>
      <c r="N11" s="22">
        <v>209570</v>
      </c>
      <c r="O11" s="22">
        <v>191815</v>
      </c>
      <c r="P11" s="22">
        <v>180700</v>
      </c>
      <c r="Q11" s="22">
        <v>188944</v>
      </c>
      <c r="R11" s="22">
        <v>174922</v>
      </c>
      <c r="S11" s="22">
        <v>171474</v>
      </c>
      <c r="T11" s="22">
        <v>160699</v>
      </c>
      <c r="U11" s="22">
        <v>160341</v>
      </c>
      <c r="V11" s="22">
        <v>157375</v>
      </c>
      <c r="W11" s="22">
        <v>170650</v>
      </c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3">
        <f t="shared" si="7"/>
        <v>1895472</v>
      </c>
    </row>
    <row r="12" spans="1:100" s="65" customFormat="1">
      <c r="A12" s="201"/>
      <c r="B12" s="199"/>
      <c r="C12" s="194"/>
      <c r="D12" s="194"/>
      <c r="E12" s="61" t="s">
        <v>76</v>
      </c>
      <c r="F12" s="44"/>
      <c r="G12" s="22"/>
      <c r="H12" s="22"/>
      <c r="I12" s="22"/>
      <c r="J12" s="22"/>
      <c r="K12" s="22"/>
      <c r="L12" s="22"/>
      <c r="M12" s="22">
        <v>193</v>
      </c>
      <c r="N12" s="22">
        <v>504</v>
      </c>
      <c r="O12" s="22">
        <v>480</v>
      </c>
      <c r="P12" s="22">
        <v>490</v>
      </c>
      <c r="Q12" s="22">
        <v>389</v>
      </c>
      <c r="R12" s="22">
        <v>357</v>
      </c>
      <c r="S12" s="22">
        <v>292</v>
      </c>
      <c r="T12" s="22">
        <v>305</v>
      </c>
      <c r="U12" s="22">
        <v>273</v>
      </c>
      <c r="V12" s="22">
        <v>266</v>
      </c>
      <c r="W12" s="22">
        <v>329</v>
      </c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3">
        <f t="shared" si="7"/>
        <v>3878</v>
      </c>
    </row>
    <row r="13" spans="1:100" s="65" customFormat="1">
      <c r="A13" s="201"/>
      <c r="B13" s="196" t="s">
        <v>75</v>
      </c>
      <c r="C13" s="194"/>
      <c r="D13" s="194"/>
      <c r="E13" s="61" t="s">
        <v>71</v>
      </c>
      <c r="F13" s="44"/>
      <c r="G13" s="22"/>
      <c r="H13" s="22"/>
      <c r="I13" s="22"/>
      <c r="J13" s="22"/>
      <c r="K13" s="22"/>
      <c r="L13" s="22"/>
      <c r="M13" s="22">
        <f t="shared" ref="M13:T13" si="8">SUM(M9,M11)</f>
        <v>238990</v>
      </c>
      <c r="N13" s="22">
        <f t="shared" si="8"/>
        <v>499605</v>
      </c>
      <c r="O13" s="22">
        <f>SUM(O9,O11)</f>
        <v>455924</v>
      </c>
      <c r="P13" s="22">
        <f t="shared" ref="P13:Q13" si="9">SUM(P9,P11)</f>
        <v>415893</v>
      </c>
      <c r="Q13" s="22">
        <f t="shared" si="9"/>
        <v>434833</v>
      </c>
      <c r="R13" s="22">
        <f>SUM(R9,R11)</f>
        <v>375380</v>
      </c>
      <c r="S13" s="22">
        <f t="shared" ref="S13" si="10">SUM(S9,S11)</f>
        <v>362027</v>
      </c>
      <c r="T13" s="22">
        <f t="shared" si="8"/>
        <v>328386</v>
      </c>
      <c r="U13" s="22">
        <f>SUM(U9,U11)</f>
        <v>325528</v>
      </c>
      <c r="V13" s="22">
        <f t="shared" ref="V13:W13" si="11">SUM(V9,V11)</f>
        <v>322560</v>
      </c>
      <c r="W13" s="22">
        <f t="shared" si="11"/>
        <v>324539</v>
      </c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3">
        <f t="shared" si="7"/>
        <v>4083665</v>
      </c>
    </row>
    <row r="14" spans="1:100" s="65" customFormat="1" ht="15" thickBot="1">
      <c r="A14" s="202"/>
      <c r="B14" s="197"/>
      <c r="C14" s="195"/>
      <c r="D14" s="195"/>
      <c r="E14" s="62" t="s">
        <v>74</v>
      </c>
      <c r="F14" s="45"/>
      <c r="G14" s="24"/>
      <c r="H14" s="24"/>
      <c r="I14" s="24"/>
      <c r="J14" s="24"/>
      <c r="K14" s="24"/>
      <c r="L14" s="24"/>
      <c r="M14" s="24">
        <f t="shared" ref="M14:T14" si="12">SUM(M10,M12)</f>
        <v>226</v>
      </c>
      <c r="N14" s="24">
        <f t="shared" si="12"/>
        <v>646</v>
      </c>
      <c r="O14" s="24">
        <f>SUM(O10,O12)</f>
        <v>600</v>
      </c>
      <c r="P14" s="24">
        <f t="shared" ref="P14:Q14" si="13">SUM(P10,P12)</f>
        <v>600</v>
      </c>
      <c r="Q14" s="24">
        <f t="shared" si="13"/>
        <v>497</v>
      </c>
      <c r="R14" s="24">
        <f>SUM(R10,R12)</f>
        <v>438</v>
      </c>
      <c r="S14" s="24">
        <f t="shared" ref="S14" si="14">SUM(S10,S12)</f>
        <v>358</v>
      </c>
      <c r="T14" s="24">
        <f t="shared" si="12"/>
        <v>366</v>
      </c>
      <c r="U14" s="24">
        <f>SUM(U10,U12)</f>
        <v>334</v>
      </c>
      <c r="V14" s="24">
        <f t="shared" ref="V14:W14" si="15">SUM(V10,V12)</f>
        <v>317</v>
      </c>
      <c r="W14" s="24">
        <f t="shared" si="15"/>
        <v>394</v>
      </c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5">
        <f t="shared" si="7"/>
        <v>4776</v>
      </c>
    </row>
    <row r="15" spans="1:100" s="65" customFormat="1" ht="15" thickBot="1">
      <c r="A15" s="26"/>
      <c r="B15" s="154"/>
      <c r="C15" s="27"/>
      <c r="D15" s="27"/>
      <c r="E15" s="28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</row>
    <row r="16" spans="1:100" s="65" customFormat="1">
      <c r="A16" s="200" t="s">
        <v>100</v>
      </c>
      <c r="B16" s="193" t="s">
        <v>70</v>
      </c>
      <c r="C16" s="193" t="s">
        <v>87</v>
      </c>
      <c r="D16" s="193" t="s">
        <v>960</v>
      </c>
      <c r="E16" s="63" t="s">
        <v>71</v>
      </c>
      <c r="F16" s="43"/>
      <c r="G16" s="41"/>
      <c r="H16" s="41"/>
      <c r="I16" s="41"/>
      <c r="J16" s="41"/>
      <c r="K16" s="41"/>
      <c r="L16" s="41"/>
      <c r="M16" s="46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>
        <v>198366</v>
      </c>
      <c r="AX16" s="41">
        <v>314645</v>
      </c>
      <c r="AY16" s="41">
        <v>274058</v>
      </c>
      <c r="AZ16" s="41">
        <v>181770</v>
      </c>
      <c r="BA16" s="41">
        <v>184797</v>
      </c>
      <c r="BB16" s="41">
        <v>165144</v>
      </c>
      <c r="BC16" s="41">
        <v>134715</v>
      </c>
      <c r="BD16" s="41">
        <v>58597</v>
      </c>
      <c r="BE16" s="41">
        <v>2382</v>
      </c>
      <c r="BF16" s="41">
        <v>1636</v>
      </c>
      <c r="BG16" s="41">
        <v>1190</v>
      </c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2">
        <f t="shared" ref="CR16:CR21" si="16">SUM(F16:CQ16)</f>
        <v>1517300</v>
      </c>
    </row>
    <row r="17" spans="1:100" s="65" customFormat="1">
      <c r="A17" s="201"/>
      <c r="B17" s="199"/>
      <c r="C17" s="194"/>
      <c r="D17" s="194"/>
      <c r="E17" s="61" t="s">
        <v>72</v>
      </c>
      <c r="F17" s="44"/>
      <c r="G17" s="22"/>
      <c r="H17" s="22"/>
      <c r="I17" s="22"/>
      <c r="J17" s="22"/>
      <c r="K17" s="22"/>
      <c r="L17" s="22"/>
      <c r="M17" s="47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>
        <v>368</v>
      </c>
      <c r="AX17" s="22">
        <v>564</v>
      </c>
      <c r="AY17" s="22">
        <v>447</v>
      </c>
      <c r="AZ17" s="22">
        <v>241</v>
      </c>
      <c r="BA17" s="22">
        <v>266</v>
      </c>
      <c r="BB17" s="22">
        <v>288</v>
      </c>
      <c r="BC17" s="22">
        <v>198</v>
      </c>
      <c r="BD17" s="22">
        <v>96</v>
      </c>
      <c r="BE17" s="22">
        <v>7</v>
      </c>
      <c r="BF17" s="22">
        <v>4</v>
      </c>
      <c r="BG17" s="22">
        <v>3</v>
      </c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3">
        <f t="shared" si="16"/>
        <v>2482</v>
      </c>
    </row>
    <row r="18" spans="1:100" s="65" customFormat="1">
      <c r="A18" s="201"/>
      <c r="B18" s="198" t="s">
        <v>73</v>
      </c>
      <c r="C18" s="194"/>
      <c r="D18" s="194"/>
      <c r="E18" s="61" t="s">
        <v>71</v>
      </c>
      <c r="F18" s="44"/>
      <c r="G18" s="22"/>
      <c r="H18" s="22"/>
      <c r="I18" s="22"/>
      <c r="J18" s="22"/>
      <c r="K18" s="22"/>
      <c r="L18" s="22"/>
      <c r="M18" s="47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>
        <v>158736</v>
      </c>
      <c r="AX18" s="22">
        <v>249044</v>
      </c>
      <c r="AY18" s="22">
        <v>247942</v>
      </c>
      <c r="AZ18" s="22">
        <v>227875</v>
      </c>
      <c r="BA18" s="22">
        <v>236590</v>
      </c>
      <c r="BB18" s="22">
        <v>219468</v>
      </c>
      <c r="BC18" s="22">
        <v>165143</v>
      </c>
      <c r="BD18" s="22">
        <v>49253</v>
      </c>
      <c r="BE18" s="22">
        <v>2080</v>
      </c>
      <c r="BF18" s="22">
        <v>1003</v>
      </c>
      <c r="BG18" s="22">
        <v>1599</v>
      </c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3">
        <f t="shared" si="16"/>
        <v>1558733</v>
      </c>
    </row>
    <row r="19" spans="1:100" s="65" customFormat="1">
      <c r="A19" s="201"/>
      <c r="B19" s="199"/>
      <c r="C19" s="194"/>
      <c r="D19" s="194"/>
      <c r="E19" s="61" t="s">
        <v>72</v>
      </c>
      <c r="F19" s="44"/>
      <c r="G19" s="22"/>
      <c r="H19" s="22"/>
      <c r="I19" s="22"/>
      <c r="J19" s="22"/>
      <c r="K19" s="22"/>
      <c r="L19" s="22"/>
      <c r="M19" s="47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>
        <v>413</v>
      </c>
      <c r="AX19" s="22">
        <v>854</v>
      </c>
      <c r="AY19" s="22">
        <v>759</v>
      </c>
      <c r="AZ19" s="22">
        <v>537</v>
      </c>
      <c r="BA19" s="22">
        <v>582</v>
      </c>
      <c r="BB19" s="22">
        <v>551</v>
      </c>
      <c r="BC19" s="22">
        <v>408</v>
      </c>
      <c r="BD19" s="22">
        <v>152</v>
      </c>
      <c r="BE19" s="22">
        <v>3</v>
      </c>
      <c r="BF19" s="22">
        <v>6</v>
      </c>
      <c r="BG19" s="22">
        <v>5</v>
      </c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3">
        <f t="shared" si="16"/>
        <v>4270</v>
      </c>
    </row>
    <row r="20" spans="1:100" s="65" customFormat="1">
      <c r="A20" s="201"/>
      <c r="B20" s="196" t="s">
        <v>75</v>
      </c>
      <c r="C20" s="194"/>
      <c r="D20" s="194"/>
      <c r="E20" s="61" t="s">
        <v>71</v>
      </c>
      <c r="F20" s="44"/>
      <c r="G20" s="22"/>
      <c r="H20" s="22"/>
      <c r="I20" s="22"/>
      <c r="J20" s="22"/>
      <c r="K20" s="22"/>
      <c r="L20" s="22"/>
      <c r="M20" s="47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>
        <f t="shared" ref="AW20:BG20" si="17">SUM(AW16,AW18)</f>
        <v>357102</v>
      </c>
      <c r="AX20" s="22">
        <f t="shared" si="17"/>
        <v>563689</v>
      </c>
      <c r="AY20" s="22">
        <f t="shared" si="17"/>
        <v>522000</v>
      </c>
      <c r="AZ20" s="22">
        <f t="shared" si="17"/>
        <v>409645</v>
      </c>
      <c r="BA20" s="22">
        <f t="shared" si="17"/>
        <v>421387</v>
      </c>
      <c r="BB20" s="22">
        <f t="shared" si="17"/>
        <v>384612</v>
      </c>
      <c r="BC20" s="22">
        <f t="shared" si="17"/>
        <v>299858</v>
      </c>
      <c r="BD20" s="22">
        <f t="shared" si="17"/>
        <v>107850</v>
      </c>
      <c r="BE20" s="22">
        <f t="shared" si="17"/>
        <v>4462</v>
      </c>
      <c r="BF20" s="22">
        <f t="shared" si="17"/>
        <v>2639</v>
      </c>
      <c r="BG20" s="22">
        <f t="shared" si="17"/>
        <v>2789</v>
      </c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3">
        <f t="shared" si="16"/>
        <v>3076033</v>
      </c>
    </row>
    <row r="21" spans="1:100" s="65" customFormat="1" ht="15" thickBot="1">
      <c r="A21" s="202"/>
      <c r="B21" s="197"/>
      <c r="C21" s="195"/>
      <c r="D21" s="195"/>
      <c r="E21" s="62" t="s">
        <v>72</v>
      </c>
      <c r="F21" s="45"/>
      <c r="G21" s="24"/>
      <c r="H21" s="24"/>
      <c r="I21" s="24"/>
      <c r="J21" s="24"/>
      <c r="K21" s="24"/>
      <c r="L21" s="24"/>
      <c r="M21" s="48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>
        <f t="shared" ref="AW21:BG21" si="18">SUM(AW17,AW19)</f>
        <v>781</v>
      </c>
      <c r="AX21" s="24">
        <f t="shared" si="18"/>
        <v>1418</v>
      </c>
      <c r="AY21" s="24">
        <f t="shared" si="18"/>
        <v>1206</v>
      </c>
      <c r="AZ21" s="24">
        <f t="shared" si="18"/>
        <v>778</v>
      </c>
      <c r="BA21" s="24">
        <f t="shared" si="18"/>
        <v>848</v>
      </c>
      <c r="BB21" s="24">
        <f t="shared" si="18"/>
        <v>839</v>
      </c>
      <c r="BC21" s="24">
        <f t="shared" si="18"/>
        <v>606</v>
      </c>
      <c r="BD21" s="24">
        <f t="shared" si="18"/>
        <v>248</v>
      </c>
      <c r="BE21" s="24">
        <f t="shared" si="18"/>
        <v>10</v>
      </c>
      <c r="BF21" s="24">
        <f t="shared" si="18"/>
        <v>10</v>
      </c>
      <c r="BG21" s="24">
        <f t="shared" si="18"/>
        <v>8</v>
      </c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5">
        <f t="shared" si="16"/>
        <v>6752</v>
      </c>
    </row>
    <row r="22" spans="1:100" s="65" customFormat="1">
      <c r="B22" s="164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</row>
    <row r="23" spans="1:100" s="65" customFormat="1" ht="15" thickBot="1">
      <c r="A23" s="66"/>
      <c r="B23" s="164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</row>
    <row r="24" spans="1:100" s="65" customFormat="1">
      <c r="A24" s="200" t="s">
        <v>98</v>
      </c>
      <c r="B24" s="193" t="s">
        <v>70</v>
      </c>
      <c r="C24" s="193" t="s">
        <v>953</v>
      </c>
      <c r="D24" s="193" t="s">
        <v>960</v>
      </c>
      <c r="E24" s="63" t="s">
        <v>71</v>
      </c>
      <c r="F24" s="43"/>
      <c r="G24" s="41"/>
      <c r="H24" s="41"/>
      <c r="I24" s="41"/>
      <c r="J24" s="41"/>
      <c r="K24" s="41"/>
      <c r="L24" s="41"/>
      <c r="M24" s="46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  <c r="BZ24" s="41"/>
      <c r="CA24" s="41"/>
      <c r="CB24" s="41"/>
      <c r="CC24" s="41"/>
      <c r="CD24" s="41"/>
      <c r="CE24" s="100"/>
      <c r="CF24" s="41">
        <v>6441</v>
      </c>
      <c r="CG24" s="41">
        <v>2783</v>
      </c>
      <c r="CH24" s="41">
        <v>1610</v>
      </c>
      <c r="CI24" s="41">
        <v>1291</v>
      </c>
      <c r="CJ24" s="41">
        <v>1274</v>
      </c>
      <c r="CK24" s="41">
        <v>1130</v>
      </c>
      <c r="CL24" s="41">
        <v>904</v>
      </c>
      <c r="CM24" s="101">
        <v>4226</v>
      </c>
      <c r="CN24" s="41"/>
      <c r="CO24" s="41"/>
      <c r="CP24" s="41"/>
      <c r="CQ24" s="41"/>
      <c r="CR24" s="42">
        <f t="shared" ref="CR24:CR29" si="19">SUM(F24:CQ24)</f>
        <v>19659</v>
      </c>
      <c r="CS24" s="193" t="s">
        <v>953</v>
      </c>
      <c r="CT24" s="65" t="s">
        <v>1011</v>
      </c>
      <c r="CU24" s="65" t="s">
        <v>1009</v>
      </c>
      <c r="CV24" s="153">
        <f>CR24/CR28</f>
        <v>2.4573805291061906E-3</v>
      </c>
    </row>
    <row r="25" spans="1:100" s="65" customFormat="1">
      <c r="A25" s="201"/>
      <c r="B25" s="199"/>
      <c r="C25" s="194"/>
      <c r="D25" s="194"/>
      <c r="E25" s="61" t="s">
        <v>72</v>
      </c>
      <c r="F25" s="44"/>
      <c r="G25" s="22"/>
      <c r="H25" s="22"/>
      <c r="I25" s="22"/>
      <c r="J25" s="22"/>
      <c r="K25" s="22"/>
      <c r="L25" s="22"/>
      <c r="M25" s="47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>
        <v>8</v>
      </c>
      <c r="CG25" s="22">
        <v>4</v>
      </c>
      <c r="CH25" s="22">
        <v>1</v>
      </c>
      <c r="CI25" s="22">
        <v>2</v>
      </c>
      <c r="CJ25" s="22">
        <v>4</v>
      </c>
      <c r="CK25" s="22">
        <v>0</v>
      </c>
      <c r="CL25" s="22">
        <v>1</v>
      </c>
      <c r="CM25" s="102">
        <v>1</v>
      </c>
      <c r="CN25" s="22"/>
      <c r="CO25" s="22"/>
      <c r="CP25" s="22"/>
      <c r="CQ25" s="22"/>
      <c r="CR25" s="23">
        <f t="shared" si="19"/>
        <v>21</v>
      </c>
      <c r="CS25" s="194"/>
      <c r="CU25" s="65" t="s">
        <v>1010</v>
      </c>
      <c r="CV25" s="153">
        <f>CR26/CR28</f>
        <v>0.99754261947089384</v>
      </c>
    </row>
    <row r="26" spans="1:100" s="65" customFormat="1">
      <c r="A26" s="201"/>
      <c r="B26" s="198" t="s">
        <v>73</v>
      </c>
      <c r="C26" s="194"/>
      <c r="D26" s="194"/>
      <c r="E26" s="61" t="s">
        <v>71</v>
      </c>
      <c r="F26" s="44"/>
      <c r="G26" s="22"/>
      <c r="H26" s="22"/>
      <c r="I26" s="22"/>
      <c r="J26" s="22"/>
      <c r="K26" s="22"/>
      <c r="L26" s="22"/>
      <c r="M26" s="47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99"/>
      <c r="CF26" s="22">
        <v>995349</v>
      </c>
      <c r="CG26" s="22">
        <v>1004024</v>
      </c>
      <c r="CH26" s="22">
        <v>1115914</v>
      </c>
      <c r="CI26" s="22">
        <v>1085313</v>
      </c>
      <c r="CJ26" s="22">
        <v>1022727</v>
      </c>
      <c r="CK26" s="22">
        <v>1024657</v>
      </c>
      <c r="CL26" s="22">
        <v>1018202</v>
      </c>
      <c r="CM26" s="102">
        <v>714137</v>
      </c>
      <c r="CN26" s="22"/>
      <c r="CO26" s="22"/>
      <c r="CP26" s="22"/>
      <c r="CQ26" s="22"/>
      <c r="CR26" s="23">
        <f t="shared" si="19"/>
        <v>7980323</v>
      </c>
      <c r="CS26" s="194"/>
      <c r="CT26" s="65" t="s">
        <v>1012</v>
      </c>
      <c r="CU26" s="65" t="s">
        <v>1009</v>
      </c>
      <c r="CV26" s="153">
        <f>CR25/CR29</f>
        <v>2.2826086956521739E-2</v>
      </c>
    </row>
    <row r="27" spans="1:100" s="65" customFormat="1">
      <c r="A27" s="201"/>
      <c r="B27" s="199"/>
      <c r="C27" s="194"/>
      <c r="D27" s="194"/>
      <c r="E27" s="61" t="s">
        <v>72</v>
      </c>
      <c r="F27" s="44"/>
      <c r="G27" s="22"/>
      <c r="H27" s="22"/>
      <c r="I27" s="22"/>
      <c r="J27" s="22"/>
      <c r="K27" s="22"/>
      <c r="L27" s="22"/>
      <c r="M27" s="47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>
        <v>158</v>
      </c>
      <c r="CG27" s="22">
        <v>84</v>
      </c>
      <c r="CH27" s="22">
        <v>54</v>
      </c>
      <c r="CI27" s="22">
        <v>49</v>
      </c>
      <c r="CJ27" s="22">
        <v>47</v>
      </c>
      <c r="CK27" s="22">
        <v>57</v>
      </c>
      <c r="CL27" s="22">
        <v>57</v>
      </c>
      <c r="CM27" s="102">
        <v>393</v>
      </c>
      <c r="CN27" s="22"/>
      <c r="CO27" s="22"/>
      <c r="CP27" s="22"/>
      <c r="CQ27" s="22"/>
      <c r="CR27" s="23">
        <f t="shared" si="19"/>
        <v>899</v>
      </c>
      <c r="CS27" s="194"/>
      <c r="CU27" s="65" t="s">
        <v>1010</v>
      </c>
      <c r="CV27" s="153">
        <f>CR27/CR29</f>
        <v>0.97717391304347823</v>
      </c>
    </row>
    <row r="28" spans="1:100" s="65" customFormat="1">
      <c r="A28" s="201"/>
      <c r="B28" s="196" t="s">
        <v>75</v>
      </c>
      <c r="C28" s="194"/>
      <c r="D28" s="194"/>
      <c r="E28" s="61" t="s">
        <v>71</v>
      </c>
      <c r="F28" s="44"/>
      <c r="G28" s="22"/>
      <c r="H28" s="22"/>
      <c r="I28" s="22"/>
      <c r="J28" s="22"/>
      <c r="K28" s="22"/>
      <c r="L28" s="22"/>
      <c r="M28" s="47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>
        <f>SUM(CF24,CF26)</f>
        <v>1001790</v>
      </c>
      <c r="CG28" s="22">
        <f t="shared" ref="CG28:CL28" si="20">SUM(CG24,CG26)</f>
        <v>1006807</v>
      </c>
      <c r="CH28" s="22">
        <f t="shared" si="20"/>
        <v>1117524</v>
      </c>
      <c r="CI28" s="22">
        <f t="shared" si="20"/>
        <v>1086604</v>
      </c>
      <c r="CJ28" s="22">
        <f t="shared" si="20"/>
        <v>1024001</v>
      </c>
      <c r="CK28" s="22">
        <f t="shared" si="20"/>
        <v>1025787</v>
      </c>
      <c r="CL28" s="22">
        <f t="shared" si="20"/>
        <v>1019106</v>
      </c>
      <c r="CM28" s="102">
        <f>SUM(CM24,CM26)</f>
        <v>718363</v>
      </c>
      <c r="CN28" s="22"/>
      <c r="CO28" s="22"/>
      <c r="CP28" s="22"/>
      <c r="CQ28" s="22"/>
      <c r="CR28" s="23">
        <f t="shared" si="19"/>
        <v>7999982</v>
      </c>
      <c r="CS28" s="194"/>
    </row>
    <row r="29" spans="1:100" s="65" customFormat="1" ht="15" thickBot="1">
      <c r="A29" s="202"/>
      <c r="B29" s="197"/>
      <c r="C29" s="195"/>
      <c r="D29" s="195"/>
      <c r="E29" s="62" t="s">
        <v>72</v>
      </c>
      <c r="F29" s="45"/>
      <c r="G29" s="24"/>
      <c r="H29" s="24"/>
      <c r="I29" s="24"/>
      <c r="J29" s="24"/>
      <c r="K29" s="24"/>
      <c r="L29" s="24"/>
      <c r="M29" s="48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>
        <f t="shared" ref="CF29:CL29" si="21">SUM(CF25,CF27)</f>
        <v>166</v>
      </c>
      <c r="CG29" s="24">
        <f t="shared" si="21"/>
        <v>88</v>
      </c>
      <c r="CH29" s="24">
        <f t="shared" si="21"/>
        <v>55</v>
      </c>
      <c r="CI29" s="24">
        <f t="shared" si="21"/>
        <v>51</v>
      </c>
      <c r="CJ29" s="24">
        <f t="shared" si="21"/>
        <v>51</v>
      </c>
      <c r="CK29" s="24">
        <f t="shared" si="21"/>
        <v>57</v>
      </c>
      <c r="CL29" s="24">
        <f t="shared" si="21"/>
        <v>58</v>
      </c>
      <c r="CM29" s="103">
        <f>SUM(CM25,CM27)</f>
        <v>394</v>
      </c>
      <c r="CN29" s="24"/>
      <c r="CO29" s="24"/>
      <c r="CP29" s="24"/>
      <c r="CQ29" s="24"/>
      <c r="CR29" s="25">
        <f t="shared" si="19"/>
        <v>920</v>
      </c>
      <c r="CS29" s="195"/>
    </row>
    <row r="30" spans="1:100" s="65" customFormat="1" ht="15" thickBot="1">
      <c r="A30" s="66"/>
      <c r="B30" s="164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</row>
    <row r="31" spans="1:100" s="65" customFormat="1">
      <c r="A31" s="200" t="s">
        <v>83</v>
      </c>
      <c r="B31" s="193" t="s">
        <v>70</v>
      </c>
      <c r="C31" s="193" t="s">
        <v>954</v>
      </c>
      <c r="D31" s="193" t="s">
        <v>960</v>
      </c>
      <c r="E31" s="63" t="s">
        <v>71</v>
      </c>
      <c r="F31" s="43"/>
      <c r="G31" s="41"/>
      <c r="H31" s="41"/>
      <c r="I31" s="41"/>
      <c r="J31" s="41"/>
      <c r="K31" s="41"/>
      <c r="L31" s="41"/>
      <c r="M31" s="46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  <c r="CK31" s="41"/>
      <c r="CL31" s="41"/>
      <c r="CM31" s="101">
        <v>5414</v>
      </c>
      <c r="CN31" s="41">
        <v>1880</v>
      </c>
      <c r="CO31" s="41">
        <v>3413</v>
      </c>
      <c r="CP31" s="41">
        <v>4730</v>
      </c>
      <c r="CQ31" s="41">
        <v>3525</v>
      </c>
      <c r="CR31" s="42">
        <f t="shared" ref="CR31:CR36" si="22">SUM(F31:CQ31)</f>
        <v>18962</v>
      </c>
      <c r="CS31" s="193" t="s">
        <v>954</v>
      </c>
      <c r="CT31" s="65" t="s">
        <v>1011</v>
      </c>
      <c r="CU31" s="65" t="s">
        <v>1009</v>
      </c>
      <c r="CV31" s="153">
        <f>CR31/CR35</f>
        <v>2.7145231282037405E-3</v>
      </c>
    </row>
    <row r="32" spans="1:100" s="65" customFormat="1">
      <c r="A32" s="201"/>
      <c r="B32" s="199"/>
      <c r="C32" s="194"/>
      <c r="D32" s="194"/>
      <c r="E32" s="61" t="s">
        <v>72</v>
      </c>
      <c r="F32" s="44"/>
      <c r="G32" s="22"/>
      <c r="H32" s="22"/>
      <c r="I32" s="22"/>
      <c r="J32" s="22"/>
      <c r="K32" s="22"/>
      <c r="L32" s="22"/>
      <c r="M32" s="47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102">
        <v>0</v>
      </c>
      <c r="CN32" s="22">
        <v>0</v>
      </c>
      <c r="CO32" s="22">
        <v>1</v>
      </c>
      <c r="CP32" s="22">
        <v>1</v>
      </c>
      <c r="CQ32" s="22">
        <v>4</v>
      </c>
      <c r="CR32" s="23">
        <f t="shared" si="22"/>
        <v>6</v>
      </c>
      <c r="CS32" s="194"/>
      <c r="CU32" s="65" t="s">
        <v>1010</v>
      </c>
      <c r="CV32" s="153">
        <f>CR33/CR35</f>
        <v>0.99728547687179625</v>
      </c>
    </row>
    <row r="33" spans="1:100" s="65" customFormat="1">
      <c r="A33" s="201"/>
      <c r="B33" s="198" t="s">
        <v>73</v>
      </c>
      <c r="C33" s="194"/>
      <c r="D33" s="194"/>
      <c r="E33" s="61" t="s">
        <v>71</v>
      </c>
      <c r="F33" s="44"/>
      <c r="G33" s="22"/>
      <c r="H33" s="22"/>
      <c r="I33" s="22"/>
      <c r="J33" s="22"/>
      <c r="K33" s="22"/>
      <c r="L33" s="22"/>
      <c r="M33" s="47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102">
        <v>1315577</v>
      </c>
      <c r="CN33" s="22">
        <v>1274098</v>
      </c>
      <c r="CO33" s="22">
        <v>1419512</v>
      </c>
      <c r="CP33" s="22">
        <v>1572816</v>
      </c>
      <c r="CQ33" s="22">
        <v>1384424</v>
      </c>
      <c r="CR33" s="23">
        <f t="shared" si="22"/>
        <v>6966427</v>
      </c>
      <c r="CS33" s="194"/>
      <c r="CT33" s="65" t="s">
        <v>1012</v>
      </c>
      <c r="CU33" s="65" t="s">
        <v>1009</v>
      </c>
      <c r="CV33" s="153">
        <f>CR32/CR36</f>
        <v>3.756574004507889E-4</v>
      </c>
    </row>
    <row r="34" spans="1:100" s="65" customFormat="1">
      <c r="A34" s="201"/>
      <c r="B34" s="199"/>
      <c r="C34" s="194"/>
      <c r="D34" s="194"/>
      <c r="E34" s="61" t="s">
        <v>72</v>
      </c>
      <c r="F34" s="44"/>
      <c r="G34" s="22"/>
      <c r="H34" s="22"/>
      <c r="I34" s="22"/>
      <c r="J34" s="22"/>
      <c r="K34" s="22"/>
      <c r="L34" s="22"/>
      <c r="M34" s="47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102">
        <v>3356</v>
      </c>
      <c r="CN34" s="22">
        <v>3303</v>
      </c>
      <c r="CO34" s="22">
        <v>3192</v>
      </c>
      <c r="CP34" s="22">
        <v>3110</v>
      </c>
      <c r="CQ34" s="22">
        <v>3005</v>
      </c>
      <c r="CR34" s="23">
        <f t="shared" si="22"/>
        <v>15966</v>
      </c>
      <c r="CS34" s="194"/>
      <c r="CU34" s="65" t="s">
        <v>1010</v>
      </c>
      <c r="CV34" s="153">
        <f>CR34/CR36</f>
        <v>0.99962434259954924</v>
      </c>
    </row>
    <row r="35" spans="1:100" s="65" customFormat="1">
      <c r="A35" s="201"/>
      <c r="B35" s="196" t="s">
        <v>75</v>
      </c>
      <c r="C35" s="194"/>
      <c r="D35" s="194"/>
      <c r="E35" s="61" t="s">
        <v>71</v>
      </c>
      <c r="F35" s="44"/>
      <c r="G35" s="22"/>
      <c r="H35" s="22"/>
      <c r="I35" s="22"/>
      <c r="J35" s="22"/>
      <c r="K35" s="22"/>
      <c r="L35" s="22"/>
      <c r="M35" s="47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102">
        <f t="shared" ref="CM35:CP35" si="23">SUM(CM31,CM33)</f>
        <v>1320991</v>
      </c>
      <c r="CN35" s="22">
        <f t="shared" si="23"/>
        <v>1275978</v>
      </c>
      <c r="CO35" s="22">
        <f t="shared" si="23"/>
        <v>1422925</v>
      </c>
      <c r="CP35" s="22">
        <f t="shared" si="23"/>
        <v>1577546</v>
      </c>
      <c r="CQ35" s="22">
        <f>SUM(CQ31,CQ33)</f>
        <v>1387949</v>
      </c>
      <c r="CR35" s="23">
        <f t="shared" si="22"/>
        <v>6985389</v>
      </c>
      <c r="CS35" s="194"/>
    </row>
    <row r="36" spans="1:100" s="65" customFormat="1" ht="15" thickBot="1">
      <c r="A36" s="202"/>
      <c r="B36" s="197"/>
      <c r="C36" s="195"/>
      <c r="D36" s="195"/>
      <c r="E36" s="62" t="s">
        <v>72</v>
      </c>
      <c r="F36" s="45"/>
      <c r="G36" s="24"/>
      <c r="H36" s="24"/>
      <c r="I36" s="24"/>
      <c r="J36" s="24"/>
      <c r="K36" s="24"/>
      <c r="L36" s="24"/>
      <c r="M36" s="48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03">
        <f t="shared" ref="CM36:CP36" si="24">SUM(CM32,CM34)</f>
        <v>3356</v>
      </c>
      <c r="CN36" s="24">
        <f t="shared" si="24"/>
        <v>3303</v>
      </c>
      <c r="CO36" s="24">
        <f t="shared" si="24"/>
        <v>3193</v>
      </c>
      <c r="CP36" s="24">
        <f t="shared" si="24"/>
        <v>3111</v>
      </c>
      <c r="CQ36" s="24">
        <f>SUM(CQ32,CQ34)</f>
        <v>3009</v>
      </c>
      <c r="CR36" s="25">
        <f t="shared" si="22"/>
        <v>15972</v>
      </c>
      <c r="CS36" s="195"/>
    </row>
    <row r="37" spans="1:100" s="65" customFormat="1" ht="15" thickBot="1">
      <c r="A37" s="66"/>
      <c r="B37" s="164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</row>
    <row r="38" spans="1:100" s="65" customFormat="1">
      <c r="A38" s="200" t="s">
        <v>101</v>
      </c>
      <c r="B38" s="193" t="s">
        <v>70</v>
      </c>
      <c r="C38" s="193" t="s">
        <v>104</v>
      </c>
      <c r="D38" s="193" t="s">
        <v>962</v>
      </c>
      <c r="E38" s="63" t="s">
        <v>71</v>
      </c>
      <c r="F38" s="49"/>
      <c r="G38" s="50"/>
      <c r="H38" s="50"/>
      <c r="I38" s="50"/>
      <c r="J38" s="50"/>
      <c r="K38" s="50"/>
      <c r="L38" s="50"/>
      <c r="M38" s="52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  <c r="BT38" s="50"/>
      <c r="BU38" s="50"/>
      <c r="BV38" s="50"/>
      <c r="BW38" s="50"/>
      <c r="BX38" s="50"/>
      <c r="BY38" s="50"/>
      <c r="BZ38" s="50"/>
      <c r="CA38" s="50"/>
      <c r="CB38" s="50"/>
      <c r="CC38" s="50"/>
      <c r="CD38" s="50"/>
      <c r="CE38" s="50"/>
      <c r="CF38" s="50"/>
      <c r="CG38" s="50"/>
      <c r="CH38" s="50"/>
      <c r="CI38" s="50"/>
      <c r="CJ38" s="50"/>
      <c r="CK38" s="50"/>
      <c r="CL38" s="50"/>
      <c r="CM38" s="50"/>
      <c r="CN38" s="50"/>
      <c r="CO38" s="50"/>
      <c r="CP38" s="50"/>
      <c r="CQ38" s="50"/>
      <c r="CR38" s="51"/>
    </row>
    <row r="39" spans="1:100" s="65" customFormat="1">
      <c r="A39" s="201"/>
      <c r="B39" s="199"/>
      <c r="C39" s="194"/>
      <c r="D39" s="194"/>
      <c r="E39" s="61" t="s">
        <v>72</v>
      </c>
      <c r="F39" s="53"/>
      <c r="G39" s="54"/>
      <c r="H39" s="54"/>
      <c r="I39" s="54"/>
      <c r="J39" s="54"/>
      <c r="K39" s="54"/>
      <c r="L39" s="54"/>
      <c r="M39" s="56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5"/>
    </row>
    <row r="40" spans="1:100" s="65" customFormat="1">
      <c r="A40" s="201"/>
      <c r="B40" s="198" t="s">
        <v>73</v>
      </c>
      <c r="C40" s="194"/>
      <c r="D40" s="194"/>
      <c r="E40" s="61" t="s">
        <v>71</v>
      </c>
      <c r="F40" s="44"/>
      <c r="G40" s="22"/>
      <c r="H40" s="22"/>
      <c r="I40" s="22"/>
      <c r="J40" s="22"/>
      <c r="K40" s="22"/>
      <c r="L40" s="22"/>
      <c r="M40" s="47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>
        <v>31098034</v>
      </c>
      <c r="CG40" s="22">
        <v>1205896</v>
      </c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3">
        <f>SUM(F40:CQ40)</f>
        <v>32303930</v>
      </c>
    </row>
    <row r="41" spans="1:100" s="65" customFormat="1">
      <c r="A41" s="201"/>
      <c r="B41" s="199"/>
      <c r="C41" s="194"/>
      <c r="D41" s="194"/>
      <c r="E41" s="61" t="s">
        <v>72</v>
      </c>
      <c r="F41" s="44"/>
      <c r="G41" s="22"/>
      <c r="H41" s="22"/>
      <c r="I41" s="22"/>
      <c r="J41" s="22"/>
      <c r="K41" s="22"/>
      <c r="L41" s="22"/>
      <c r="M41" s="47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>
        <v>911112</v>
      </c>
      <c r="CG41" s="22">
        <v>36619</v>
      </c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3">
        <f>SUM(F41:CQ41)</f>
        <v>947731</v>
      </c>
    </row>
    <row r="42" spans="1:100" s="65" customFormat="1">
      <c r="A42" s="201"/>
      <c r="B42" s="196" t="s">
        <v>75</v>
      </c>
      <c r="C42" s="194"/>
      <c r="D42" s="194"/>
      <c r="E42" s="61" t="s">
        <v>71</v>
      </c>
      <c r="F42" s="44"/>
      <c r="G42" s="22"/>
      <c r="H42" s="22"/>
      <c r="I42" s="22"/>
      <c r="J42" s="22"/>
      <c r="K42" s="22"/>
      <c r="L42" s="22"/>
      <c r="M42" s="47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>
        <f t="shared" ref="CF42:CG42" si="25">SUM(CF38,CF40)</f>
        <v>31098034</v>
      </c>
      <c r="CG42" s="22">
        <f t="shared" si="25"/>
        <v>1205896</v>
      </c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3">
        <f>SUM(F42:CQ42)</f>
        <v>32303930</v>
      </c>
    </row>
    <row r="43" spans="1:100" s="65" customFormat="1" ht="15" thickBot="1">
      <c r="A43" s="202"/>
      <c r="B43" s="197"/>
      <c r="C43" s="195"/>
      <c r="D43" s="195"/>
      <c r="E43" s="62" t="s">
        <v>72</v>
      </c>
      <c r="F43" s="45"/>
      <c r="G43" s="24"/>
      <c r="H43" s="24"/>
      <c r="I43" s="24"/>
      <c r="J43" s="24"/>
      <c r="K43" s="24"/>
      <c r="L43" s="24"/>
      <c r="M43" s="48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>
        <f t="shared" ref="CF43:CG43" si="26">SUM(CF39,CF41)</f>
        <v>911112</v>
      </c>
      <c r="CG43" s="24">
        <f t="shared" si="26"/>
        <v>36619</v>
      </c>
      <c r="CH43" s="24"/>
      <c r="CI43" s="24"/>
      <c r="CJ43" s="24"/>
      <c r="CK43" s="24"/>
      <c r="CL43" s="24"/>
      <c r="CM43" s="24"/>
      <c r="CN43" s="24"/>
      <c r="CO43" s="24"/>
      <c r="CP43" s="24"/>
      <c r="CQ43" s="24"/>
      <c r="CR43" s="25">
        <f>SUM(F43:CQ43)</f>
        <v>947731</v>
      </c>
    </row>
    <row r="44" spans="1:100" s="65" customFormat="1" ht="15" thickBot="1">
      <c r="B44" s="164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  <c r="BN44" s="29"/>
      <c r="BO44" s="29"/>
    </row>
    <row r="45" spans="1:100" s="65" customFormat="1">
      <c r="A45" s="200" t="s">
        <v>1013</v>
      </c>
      <c r="B45" s="193" t="s">
        <v>70</v>
      </c>
      <c r="C45" s="193" t="s">
        <v>105</v>
      </c>
      <c r="D45" s="193" t="s">
        <v>960</v>
      </c>
      <c r="E45" s="63" t="s">
        <v>71</v>
      </c>
      <c r="F45" s="49"/>
      <c r="G45" s="50"/>
      <c r="H45" s="50"/>
      <c r="I45" s="50"/>
      <c r="J45" s="50"/>
      <c r="K45" s="50"/>
      <c r="L45" s="50"/>
      <c r="M45" s="52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  <c r="BT45" s="50"/>
      <c r="BU45" s="50"/>
      <c r="BV45" s="50"/>
      <c r="BW45" s="50"/>
      <c r="BX45" s="50"/>
      <c r="BY45" s="50"/>
      <c r="BZ45" s="50"/>
      <c r="CA45" s="50"/>
      <c r="CB45" s="50"/>
      <c r="CC45" s="50"/>
      <c r="CD45" s="50"/>
      <c r="CE45" s="50"/>
      <c r="CF45" s="50"/>
      <c r="CG45" s="50"/>
      <c r="CH45" s="50"/>
      <c r="CI45" s="50"/>
      <c r="CJ45" s="50"/>
      <c r="CK45" s="50"/>
      <c r="CL45" s="50"/>
      <c r="CM45" s="50"/>
      <c r="CN45" s="50"/>
      <c r="CO45" s="50"/>
      <c r="CP45" s="50"/>
      <c r="CQ45" s="50"/>
      <c r="CR45" s="51"/>
    </row>
    <row r="46" spans="1:100" s="65" customFormat="1">
      <c r="A46" s="201"/>
      <c r="B46" s="199"/>
      <c r="C46" s="194"/>
      <c r="D46" s="194"/>
      <c r="E46" s="61" t="s">
        <v>72</v>
      </c>
      <c r="F46" s="53"/>
      <c r="G46" s="54"/>
      <c r="H46" s="54"/>
      <c r="I46" s="54"/>
      <c r="J46" s="54"/>
      <c r="K46" s="54"/>
      <c r="L46" s="54"/>
      <c r="M46" s="56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5"/>
    </row>
    <row r="47" spans="1:100" s="65" customFormat="1">
      <c r="A47" s="201"/>
      <c r="B47" s="198" t="s">
        <v>73</v>
      </c>
      <c r="C47" s="194"/>
      <c r="D47" s="194"/>
      <c r="E47" s="61" t="s">
        <v>71</v>
      </c>
      <c r="F47" s="53"/>
      <c r="G47" s="54"/>
      <c r="H47" s="54"/>
      <c r="I47" s="54"/>
      <c r="J47" s="54"/>
      <c r="K47" s="54"/>
      <c r="L47" s="54"/>
      <c r="M47" s="56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54"/>
      <c r="BJ47" s="54"/>
      <c r="BK47" s="54"/>
      <c r="BL47" s="54"/>
      <c r="BM47" s="54"/>
      <c r="BN47" s="54"/>
      <c r="BO47" s="54"/>
      <c r="BP47" s="54"/>
      <c r="BQ47" s="54"/>
      <c r="BR47" s="54"/>
      <c r="BS47" s="54"/>
      <c r="BT47" s="54"/>
      <c r="BU47" s="54"/>
      <c r="BV47" s="54"/>
      <c r="BW47" s="54"/>
      <c r="BX47" s="54"/>
      <c r="BY47" s="54"/>
      <c r="BZ47" s="54"/>
      <c r="CA47" s="54"/>
      <c r="CB47" s="54"/>
      <c r="CC47" s="54"/>
      <c r="CD47" s="54"/>
      <c r="CE47" s="54"/>
      <c r="CF47" s="54"/>
      <c r="CG47" s="54"/>
      <c r="CH47" s="22">
        <v>19667642</v>
      </c>
      <c r="CI47" s="54"/>
      <c r="CJ47" s="54"/>
      <c r="CK47" s="54"/>
      <c r="CL47" s="54"/>
      <c r="CM47" s="54"/>
      <c r="CN47" s="54"/>
      <c r="CO47" s="54"/>
      <c r="CP47" s="54"/>
      <c r="CQ47" s="54"/>
      <c r="CR47" s="55"/>
    </row>
    <row r="48" spans="1:100" s="65" customFormat="1" ht="15" thickBot="1">
      <c r="A48" s="201"/>
      <c r="B48" s="199"/>
      <c r="C48" s="194"/>
      <c r="D48" s="194"/>
      <c r="E48" s="61" t="s">
        <v>72</v>
      </c>
      <c r="F48" s="53"/>
      <c r="G48" s="54"/>
      <c r="H48" s="54"/>
      <c r="I48" s="54"/>
      <c r="J48" s="54"/>
      <c r="K48" s="54"/>
      <c r="L48" s="54"/>
      <c r="M48" s="56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54"/>
      <c r="BJ48" s="54"/>
      <c r="BK48" s="54"/>
      <c r="BL48" s="54"/>
      <c r="BM48" s="54"/>
      <c r="BN48" s="54"/>
      <c r="BO48" s="54"/>
      <c r="BP48" s="54"/>
      <c r="BQ48" s="54"/>
      <c r="BR48" s="54"/>
      <c r="BS48" s="54"/>
      <c r="BT48" s="54"/>
      <c r="BU48" s="54"/>
      <c r="BV48" s="54"/>
      <c r="BW48" s="54"/>
      <c r="BX48" s="54"/>
      <c r="BY48" s="54"/>
      <c r="BZ48" s="54"/>
      <c r="CA48" s="54"/>
      <c r="CB48" s="54"/>
      <c r="CC48" s="54"/>
      <c r="CD48" s="54"/>
      <c r="CE48" s="54"/>
      <c r="CF48" s="54"/>
      <c r="CG48" s="54"/>
      <c r="CH48" s="24">
        <v>6437</v>
      </c>
      <c r="CI48" s="54"/>
      <c r="CJ48" s="54"/>
      <c r="CK48" s="54"/>
      <c r="CL48" s="54"/>
      <c r="CM48" s="54"/>
      <c r="CN48" s="54"/>
      <c r="CO48" s="54"/>
      <c r="CP48" s="54"/>
      <c r="CQ48" s="54"/>
      <c r="CR48" s="55"/>
    </row>
    <row r="49" spans="1:96" s="65" customFormat="1">
      <c r="A49" s="201"/>
      <c r="B49" s="196" t="s">
        <v>75</v>
      </c>
      <c r="C49" s="194"/>
      <c r="D49" s="194"/>
      <c r="E49" s="61" t="s">
        <v>71</v>
      </c>
      <c r="F49" s="44"/>
      <c r="G49" s="22"/>
      <c r="H49" s="22"/>
      <c r="I49" s="22"/>
      <c r="J49" s="22"/>
      <c r="K49" s="22"/>
      <c r="L49" s="22"/>
      <c r="M49" s="47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>
        <v>19667642</v>
      </c>
      <c r="CI49" s="22"/>
      <c r="CJ49" s="22"/>
      <c r="CK49" s="22"/>
      <c r="CL49" s="22"/>
      <c r="CM49" s="22"/>
      <c r="CN49" s="22"/>
      <c r="CO49" s="22"/>
      <c r="CP49" s="22"/>
      <c r="CQ49" s="22"/>
      <c r="CR49" s="23">
        <f>SUM(F49:CQ49)</f>
        <v>19667642</v>
      </c>
    </row>
    <row r="50" spans="1:96" s="65" customFormat="1" ht="15" thickBot="1">
      <c r="A50" s="202"/>
      <c r="B50" s="197"/>
      <c r="C50" s="195"/>
      <c r="D50" s="195"/>
      <c r="E50" s="62" t="s">
        <v>72</v>
      </c>
      <c r="F50" s="45"/>
      <c r="G50" s="24"/>
      <c r="H50" s="24"/>
      <c r="I50" s="24"/>
      <c r="J50" s="24"/>
      <c r="K50" s="24"/>
      <c r="L50" s="24"/>
      <c r="M50" s="48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>
        <v>6437</v>
      </c>
      <c r="CI50" s="24"/>
      <c r="CJ50" s="24"/>
      <c r="CK50" s="24"/>
      <c r="CL50" s="24"/>
      <c r="CM50" s="24"/>
      <c r="CN50" s="24"/>
      <c r="CO50" s="24"/>
      <c r="CP50" s="24"/>
      <c r="CQ50" s="24"/>
      <c r="CR50" s="25">
        <f>SUM(F50:CQ50)</f>
        <v>6437</v>
      </c>
    </row>
    <row r="51" spans="1:96" s="65" customFormat="1" ht="16.5" thickBot="1">
      <c r="A51" s="205"/>
      <c r="B51" s="205"/>
      <c r="C51" s="205"/>
      <c r="D51" s="205"/>
      <c r="E51" s="205"/>
      <c r="F51" s="205"/>
      <c r="G51" s="205"/>
      <c r="H51" s="205"/>
      <c r="I51" s="205"/>
      <c r="J51" s="205"/>
      <c r="K51" s="205"/>
      <c r="L51" s="205"/>
      <c r="M51" s="205"/>
      <c r="N51" s="205"/>
      <c r="O51" s="205"/>
      <c r="P51" s="205"/>
      <c r="Q51" s="205"/>
      <c r="R51" s="205"/>
      <c r="S51" s="205"/>
      <c r="T51" s="205"/>
      <c r="U51" s="205"/>
      <c r="V51" s="205"/>
      <c r="W51" s="205"/>
      <c r="X51" s="205"/>
      <c r="Y51" s="205"/>
      <c r="Z51" s="205"/>
      <c r="AA51" s="205"/>
      <c r="AB51" s="205"/>
      <c r="AC51" s="205"/>
      <c r="AD51" s="205"/>
      <c r="AE51" s="205"/>
      <c r="AF51" s="205"/>
      <c r="AG51" s="205"/>
      <c r="AH51" s="205"/>
      <c r="AI51" s="205"/>
      <c r="AJ51" s="205"/>
      <c r="AK51" s="205"/>
      <c r="AL51" s="205"/>
      <c r="AM51" s="205"/>
      <c r="AN51" s="205"/>
      <c r="AO51" s="205"/>
      <c r="AP51" s="205"/>
      <c r="AQ51" s="205"/>
      <c r="AR51" s="205"/>
      <c r="AS51" s="205"/>
      <c r="AT51" s="205"/>
      <c r="AU51" s="205"/>
      <c r="AV51" s="205"/>
      <c r="AW51" s="205"/>
      <c r="AX51" s="205"/>
      <c r="AY51" s="205"/>
      <c r="AZ51" s="205"/>
      <c r="BA51" s="205"/>
      <c r="BB51" s="205"/>
      <c r="BC51" s="205"/>
      <c r="BD51" s="205"/>
      <c r="BE51" s="205"/>
      <c r="BF51" s="205"/>
      <c r="BG51" s="205"/>
      <c r="BH51" s="205"/>
      <c r="BI51" s="205"/>
      <c r="BJ51" s="205"/>
      <c r="BK51" s="205"/>
      <c r="BL51" s="205"/>
      <c r="BM51" s="205"/>
      <c r="BN51" s="205"/>
      <c r="BO51" s="205"/>
      <c r="BP51" s="205"/>
      <c r="BQ51" s="205"/>
      <c r="BR51" s="205"/>
    </row>
    <row r="52" spans="1:96" s="65" customFormat="1">
      <c r="A52" s="200" t="s">
        <v>1013</v>
      </c>
      <c r="B52" s="193" t="s">
        <v>70</v>
      </c>
      <c r="C52" s="193" t="s">
        <v>106</v>
      </c>
      <c r="D52" s="193" t="s">
        <v>960</v>
      </c>
      <c r="E52" s="63" t="s">
        <v>71</v>
      </c>
      <c r="F52" s="49"/>
      <c r="G52" s="50"/>
      <c r="H52" s="50"/>
      <c r="I52" s="50"/>
      <c r="J52" s="50"/>
      <c r="K52" s="50"/>
      <c r="L52" s="50"/>
      <c r="M52" s="52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0"/>
      <c r="BI52" s="50"/>
      <c r="BJ52" s="50"/>
      <c r="BK52" s="50"/>
      <c r="BL52" s="50"/>
      <c r="BM52" s="50"/>
      <c r="BN52" s="50"/>
      <c r="BO52" s="50"/>
      <c r="BP52" s="50"/>
      <c r="BQ52" s="50"/>
      <c r="BR52" s="50"/>
      <c r="BS52" s="50"/>
      <c r="BT52" s="50"/>
      <c r="BU52" s="50"/>
      <c r="BV52" s="50"/>
      <c r="BW52" s="50"/>
      <c r="BX52" s="50"/>
      <c r="BY52" s="50"/>
      <c r="BZ52" s="50"/>
      <c r="CA52" s="50"/>
      <c r="CB52" s="50"/>
      <c r="CC52" s="50"/>
      <c r="CD52" s="50"/>
      <c r="CE52" s="50"/>
      <c r="CF52" s="50"/>
      <c r="CG52" s="50"/>
      <c r="CH52" s="50"/>
      <c r="CI52" s="50"/>
      <c r="CJ52" s="50"/>
      <c r="CK52" s="50"/>
      <c r="CL52" s="50"/>
      <c r="CM52" s="50"/>
      <c r="CN52" s="50"/>
      <c r="CO52" s="50"/>
      <c r="CP52" s="50"/>
      <c r="CQ52" s="50"/>
      <c r="CR52" s="51"/>
    </row>
    <row r="53" spans="1:96" s="65" customFormat="1">
      <c r="A53" s="201"/>
      <c r="B53" s="199"/>
      <c r="C53" s="194"/>
      <c r="D53" s="194"/>
      <c r="E53" s="61" t="s">
        <v>72</v>
      </c>
      <c r="F53" s="53"/>
      <c r="G53" s="54"/>
      <c r="H53" s="54"/>
      <c r="I53" s="54"/>
      <c r="J53" s="54"/>
      <c r="K53" s="54"/>
      <c r="L53" s="54"/>
      <c r="M53" s="56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5"/>
    </row>
    <row r="54" spans="1:96" s="65" customFormat="1">
      <c r="A54" s="201"/>
      <c r="B54" s="198" t="s">
        <v>73</v>
      </c>
      <c r="C54" s="194"/>
      <c r="D54" s="194"/>
      <c r="E54" s="61" t="s">
        <v>71</v>
      </c>
      <c r="F54" s="53"/>
      <c r="G54" s="54"/>
      <c r="H54" s="54"/>
      <c r="I54" s="54"/>
      <c r="J54" s="54"/>
      <c r="K54" s="54"/>
      <c r="L54" s="54"/>
      <c r="M54" s="56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22">
        <v>8659278</v>
      </c>
      <c r="CR54" s="55"/>
    </row>
    <row r="55" spans="1:96" s="65" customFormat="1" ht="15" thickBot="1">
      <c r="A55" s="201"/>
      <c r="B55" s="199"/>
      <c r="C55" s="194"/>
      <c r="D55" s="194"/>
      <c r="E55" s="61" t="s">
        <v>72</v>
      </c>
      <c r="F55" s="53"/>
      <c r="G55" s="54"/>
      <c r="H55" s="54"/>
      <c r="I55" s="54"/>
      <c r="J55" s="54"/>
      <c r="K55" s="54"/>
      <c r="L55" s="54"/>
      <c r="M55" s="56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24">
        <v>1437</v>
      </c>
      <c r="CR55" s="55"/>
    </row>
    <row r="56" spans="1:96" s="65" customFormat="1">
      <c r="A56" s="201"/>
      <c r="B56" s="196" t="s">
        <v>75</v>
      </c>
      <c r="C56" s="194"/>
      <c r="D56" s="194"/>
      <c r="E56" s="61" t="s">
        <v>71</v>
      </c>
      <c r="F56" s="44"/>
      <c r="G56" s="22"/>
      <c r="H56" s="22"/>
      <c r="I56" s="22"/>
      <c r="J56" s="22"/>
      <c r="K56" s="22"/>
      <c r="L56" s="22"/>
      <c r="M56" s="47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2"/>
      <c r="CP56" s="22"/>
      <c r="CQ56" s="22">
        <v>8659278</v>
      </c>
      <c r="CR56" s="23">
        <f>SUM(F56:CQ56)</f>
        <v>8659278</v>
      </c>
    </row>
    <row r="57" spans="1:96" s="65" customFormat="1" ht="15" thickBot="1">
      <c r="A57" s="202"/>
      <c r="B57" s="197"/>
      <c r="C57" s="195"/>
      <c r="D57" s="195"/>
      <c r="E57" s="62" t="s">
        <v>72</v>
      </c>
      <c r="F57" s="45"/>
      <c r="G57" s="24"/>
      <c r="H57" s="24"/>
      <c r="I57" s="24"/>
      <c r="J57" s="24"/>
      <c r="K57" s="24"/>
      <c r="L57" s="24"/>
      <c r="M57" s="48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24"/>
      <c r="CP57" s="24"/>
      <c r="CQ57" s="24">
        <v>1437</v>
      </c>
      <c r="CR57" s="25">
        <f>SUM(F57:CQ57)</f>
        <v>1437</v>
      </c>
    </row>
    <row r="58" spans="1:96" s="65" customFormat="1" ht="15" thickBot="1">
      <c r="B58" s="164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29"/>
      <c r="BA58" s="29"/>
      <c r="BB58" s="29"/>
      <c r="BC58" s="29"/>
      <c r="BD58" s="29"/>
      <c r="BE58" s="29"/>
      <c r="BF58" s="29"/>
      <c r="BG58" s="29"/>
      <c r="BH58" s="29"/>
      <c r="BI58" s="29"/>
      <c r="BJ58" s="29"/>
      <c r="BK58" s="29"/>
      <c r="BL58" s="29"/>
      <c r="BM58" s="29"/>
      <c r="BN58" s="29"/>
      <c r="BO58" s="29"/>
    </row>
    <row r="59" spans="1:96" s="65" customFormat="1">
      <c r="A59" s="200" t="s">
        <v>102</v>
      </c>
      <c r="B59" s="193" t="s">
        <v>70</v>
      </c>
      <c r="C59" s="193" t="s">
        <v>107</v>
      </c>
      <c r="D59" s="193" t="s">
        <v>962</v>
      </c>
      <c r="E59" s="63" t="s">
        <v>71</v>
      </c>
      <c r="F59" s="49"/>
      <c r="G59" s="50"/>
      <c r="H59" s="50"/>
      <c r="I59" s="50"/>
      <c r="J59" s="50"/>
      <c r="K59" s="50"/>
      <c r="L59" s="50"/>
      <c r="M59" s="52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50"/>
      <c r="BA59" s="50"/>
      <c r="BB59" s="50"/>
      <c r="BC59" s="50"/>
      <c r="BD59" s="50"/>
      <c r="BE59" s="50"/>
      <c r="BF59" s="50"/>
      <c r="BG59" s="50"/>
      <c r="BH59" s="50"/>
      <c r="BI59" s="50"/>
      <c r="BJ59" s="50"/>
      <c r="BK59" s="50"/>
      <c r="BL59" s="50"/>
      <c r="BM59" s="50"/>
      <c r="BN59" s="50"/>
      <c r="BO59" s="50"/>
      <c r="BP59" s="50"/>
      <c r="BQ59" s="50"/>
      <c r="BR59" s="50"/>
      <c r="BS59" s="50"/>
      <c r="BT59" s="50"/>
      <c r="BU59" s="50"/>
      <c r="BV59" s="50"/>
      <c r="BW59" s="50"/>
      <c r="BX59" s="50"/>
      <c r="BY59" s="50"/>
      <c r="BZ59" s="50"/>
      <c r="CA59" s="50"/>
      <c r="CB59" s="50"/>
      <c r="CC59" s="50"/>
      <c r="CD59" s="50"/>
      <c r="CE59" s="50"/>
      <c r="CF59" s="50"/>
      <c r="CG59" s="50"/>
      <c r="CH59" s="50"/>
      <c r="CI59" s="50"/>
      <c r="CJ59" s="50"/>
      <c r="CK59" s="50"/>
      <c r="CL59" s="50"/>
      <c r="CM59" s="50"/>
      <c r="CN59" s="50"/>
      <c r="CO59" s="50"/>
      <c r="CP59" s="50"/>
      <c r="CQ59" s="50"/>
      <c r="CR59" s="51"/>
    </row>
    <row r="60" spans="1:96" s="65" customFormat="1">
      <c r="A60" s="201"/>
      <c r="B60" s="199"/>
      <c r="C60" s="194"/>
      <c r="D60" s="194"/>
      <c r="E60" s="61" t="s">
        <v>72</v>
      </c>
      <c r="F60" s="53"/>
      <c r="G60" s="54"/>
      <c r="H60" s="54"/>
      <c r="I60" s="54"/>
      <c r="J60" s="54"/>
      <c r="K60" s="54"/>
      <c r="L60" s="54"/>
      <c r="M60" s="56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5"/>
    </row>
    <row r="61" spans="1:96" s="65" customFormat="1">
      <c r="A61" s="201"/>
      <c r="B61" s="198" t="s">
        <v>73</v>
      </c>
      <c r="C61" s="194"/>
      <c r="D61" s="194"/>
      <c r="E61" s="61" t="s">
        <v>71</v>
      </c>
      <c r="F61" s="44"/>
      <c r="G61" s="22"/>
      <c r="H61" s="22"/>
      <c r="I61" s="22"/>
      <c r="J61" s="22"/>
      <c r="K61" s="22"/>
      <c r="L61" s="22"/>
      <c r="M61" s="47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161">
        <v>164114.25</v>
      </c>
      <c r="AM61" s="161">
        <v>164114.25</v>
      </c>
      <c r="AN61" s="161">
        <v>164114.25</v>
      </c>
      <c r="AO61" s="161">
        <v>164114.25</v>
      </c>
      <c r="AP61" s="161">
        <v>164114.25</v>
      </c>
      <c r="AQ61" s="161">
        <v>164114.25</v>
      </c>
      <c r="AR61" s="161">
        <v>164114.25</v>
      </c>
      <c r="AS61" s="162">
        <v>164114.25</v>
      </c>
      <c r="AT61" s="162">
        <v>178431.66666666666</v>
      </c>
      <c r="AU61" s="162">
        <v>178431.66666666666</v>
      </c>
      <c r="AV61" s="162">
        <v>178431.66666666666</v>
      </c>
      <c r="AW61" s="162">
        <v>178431.66666666666</v>
      </c>
      <c r="AX61" s="162">
        <v>178431.66666666666</v>
      </c>
      <c r="AY61" s="162">
        <v>178431.66666666666</v>
      </c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  <c r="CJ61" s="22"/>
      <c r="CK61" s="22"/>
      <c r="CL61" s="22"/>
      <c r="CM61" s="22"/>
      <c r="CN61" s="22"/>
      <c r="CO61" s="22"/>
      <c r="CP61" s="22"/>
      <c r="CQ61" s="22"/>
      <c r="CR61" s="23">
        <f>SUM(F61:CQ61)</f>
        <v>2383504</v>
      </c>
    </row>
    <row r="62" spans="1:96" s="65" customFormat="1">
      <c r="A62" s="201"/>
      <c r="B62" s="199"/>
      <c r="C62" s="194"/>
      <c r="D62" s="194"/>
      <c r="E62" s="61" t="s">
        <v>72</v>
      </c>
      <c r="F62" s="44"/>
      <c r="G62" s="22"/>
      <c r="H62" s="22"/>
      <c r="I62" s="22"/>
      <c r="J62" s="22"/>
      <c r="K62" s="22"/>
      <c r="L62" s="22"/>
      <c r="M62" s="47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161">
        <v>367.5</v>
      </c>
      <c r="AM62" s="161">
        <v>367.5</v>
      </c>
      <c r="AN62" s="161">
        <v>367.5</v>
      </c>
      <c r="AO62" s="161">
        <v>367.5</v>
      </c>
      <c r="AP62" s="161">
        <v>367.5</v>
      </c>
      <c r="AQ62" s="161">
        <v>367.5</v>
      </c>
      <c r="AR62" s="161">
        <v>367.5</v>
      </c>
      <c r="AS62" s="162">
        <v>367.5</v>
      </c>
      <c r="AT62" s="162">
        <v>388.66666666666669</v>
      </c>
      <c r="AU62" s="162">
        <v>388.66666666666669</v>
      </c>
      <c r="AV62" s="162">
        <v>388.66666666666669</v>
      </c>
      <c r="AW62" s="162">
        <v>388.66666666666669</v>
      </c>
      <c r="AX62" s="162">
        <v>388.66666666666669</v>
      </c>
      <c r="AY62" s="162">
        <v>388.66666666666669</v>
      </c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  <c r="CJ62" s="22"/>
      <c r="CK62" s="22"/>
      <c r="CL62" s="22"/>
      <c r="CM62" s="22"/>
      <c r="CN62" s="22"/>
      <c r="CO62" s="22"/>
      <c r="CP62" s="22"/>
      <c r="CQ62" s="22"/>
      <c r="CR62" s="23">
        <f>SUM(F62:CQ62)</f>
        <v>5272.0000000000009</v>
      </c>
    </row>
    <row r="63" spans="1:96" s="65" customFormat="1">
      <c r="A63" s="201"/>
      <c r="B63" s="196" t="s">
        <v>75</v>
      </c>
      <c r="C63" s="194"/>
      <c r="D63" s="194"/>
      <c r="E63" s="61" t="s">
        <v>71</v>
      </c>
      <c r="F63" s="44"/>
      <c r="G63" s="22"/>
      <c r="H63" s="22"/>
      <c r="I63" s="22"/>
      <c r="J63" s="22"/>
      <c r="K63" s="22"/>
      <c r="L63" s="22"/>
      <c r="M63" s="47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>
        <v>164114.25</v>
      </c>
      <c r="AM63" s="22">
        <v>164114.25</v>
      </c>
      <c r="AN63" s="22">
        <v>164114.25</v>
      </c>
      <c r="AO63" s="22">
        <v>164114.25</v>
      </c>
      <c r="AP63" s="22">
        <v>164114.25</v>
      </c>
      <c r="AQ63" s="22">
        <v>164114.25</v>
      </c>
      <c r="AR63" s="22">
        <v>164114.25</v>
      </c>
      <c r="AS63" s="22">
        <v>164114.25</v>
      </c>
      <c r="AT63" s="22">
        <v>178431.66666666666</v>
      </c>
      <c r="AU63" s="22">
        <v>178431.66666666666</v>
      </c>
      <c r="AV63" s="22">
        <v>178431.66666666666</v>
      </c>
      <c r="AW63" s="22">
        <v>178431.66666666666</v>
      </c>
      <c r="AX63" s="22">
        <v>178431.66666666666</v>
      </c>
      <c r="AY63" s="22">
        <v>178431.66666666666</v>
      </c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2"/>
      <c r="CP63" s="22"/>
      <c r="CQ63" s="22"/>
      <c r="CR63" s="23">
        <f>SUM(F63:CQ63)</f>
        <v>2383504</v>
      </c>
    </row>
    <row r="64" spans="1:96" s="65" customFormat="1" ht="15" thickBot="1">
      <c r="A64" s="202"/>
      <c r="B64" s="197"/>
      <c r="C64" s="195"/>
      <c r="D64" s="195"/>
      <c r="E64" s="62" t="s">
        <v>72</v>
      </c>
      <c r="F64" s="45"/>
      <c r="G64" s="24"/>
      <c r="H64" s="24"/>
      <c r="I64" s="24"/>
      <c r="J64" s="24"/>
      <c r="K64" s="24"/>
      <c r="L64" s="24"/>
      <c r="M64" s="48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>
        <v>367.5</v>
      </c>
      <c r="AM64" s="24">
        <v>367.5</v>
      </c>
      <c r="AN64" s="24">
        <v>367.5</v>
      </c>
      <c r="AO64" s="24">
        <v>367.5</v>
      </c>
      <c r="AP64" s="24">
        <v>367.5</v>
      </c>
      <c r="AQ64" s="24">
        <v>367.5</v>
      </c>
      <c r="AR64" s="24">
        <v>367.5</v>
      </c>
      <c r="AS64" s="24">
        <v>367.5</v>
      </c>
      <c r="AT64" s="24">
        <v>388.66666666666669</v>
      </c>
      <c r="AU64" s="24">
        <v>388.66666666666669</v>
      </c>
      <c r="AV64" s="24">
        <v>388.66666666666669</v>
      </c>
      <c r="AW64" s="24">
        <v>388.66666666666669</v>
      </c>
      <c r="AX64" s="24">
        <v>388.66666666666669</v>
      </c>
      <c r="AY64" s="24">
        <v>388.66666666666669</v>
      </c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/>
      <c r="CM64" s="24"/>
      <c r="CN64" s="24"/>
      <c r="CO64" s="24"/>
      <c r="CP64" s="24"/>
      <c r="CQ64" s="24"/>
      <c r="CR64" s="25">
        <f>SUM(F64:CQ64)</f>
        <v>5272.0000000000009</v>
      </c>
    </row>
    <row r="65" spans="1:96" s="65" customFormat="1" ht="15" thickBot="1">
      <c r="B65" s="164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</row>
    <row r="66" spans="1:96" s="65" customFormat="1">
      <c r="A66" s="200" t="s">
        <v>96</v>
      </c>
      <c r="B66" s="193" t="s">
        <v>70</v>
      </c>
      <c r="C66" s="193" t="s">
        <v>108</v>
      </c>
      <c r="D66" s="193" t="s">
        <v>962</v>
      </c>
      <c r="E66" s="63" t="s">
        <v>71</v>
      </c>
      <c r="F66" s="43"/>
      <c r="G66" s="41"/>
      <c r="H66" s="41"/>
      <c r="I66" s="41"/>
      <c r="J66" s="41"/>
      <c r="K66" s="41"/>
      <c r="L66" s="41"/>
      <c r="M66" s="46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>
        <v>1164.3809523809523</v>
      </c>
      <c r="AM66" s="41">
        <v>1164.3809523809523</v>
      </c>
      <c r="AN66" s="41">
        <v>1164.3809523809523</v>
      </c>
      <c r="AO66" s="41">
        <v>1164.3809523809523</v>
      </c>
      <c r="AP66" s="41">
        <v>1164.3809523809523</v>
      </c>
      <c r="AQ66" s="41">
        <v>1164.3809523809523</v>
      </c>
      <c r="AR66" s="41">
        <v>1164.3809523809523</v>
      </c>
      <c r="AS66" s="41">
        <v>1164.3809523809523</v>
      </c>
      <c r="AT66" s="41">
        <v>1164.3809523809523</v>
      </c>
      <c r="AU66" s="41">
        <v>1164.3809523809523</v>
      </c>
      <c r="AV66" s="41">
        <v>1164.3809523809523</v>
      </c>
      <c r="AW66" s="41">
        <v>1164.3809523809523</v>
      </c>
      <c r="AX66" s="41">
        <v>1164.3809523809523</v>
      </c>
      <c r="AY66" s="41">
        <v>1164.3809523809523</v>
      </c>
      <c r="AZ66" s="41">
        <v>1164.3809523809523</v>
      </c>
      <c r="BA66" s="41">
        <v>1164.3809523809523</v>
      </c>
      <c r="BB66" s="41">
        <v>1164.3809523809523</v>
      </c>
      <c r="BC66" s="41">
        <v>1164.3809523809523</v>
      </c>
      <c r="BD66" s="41">
        <v>1164.3809523809523</v>
      </c>
      <c r="BE66" s="41">
        <v>1164.3809523809523</v>
      </c>
      <c r="BF66" s="41">
        <v>1164.3809523809523</v>
      </c>
      <c r="BG66" s="41">
        <v>905.28571428571433</v>
      </c>
      <c r="BH66" s="41">
        <v>905.28571428571433</v>
      </c>
      <c r="BI66" s="41">
        <v>905.28571428571433</v>
      </c>
      <c r="BJ66" s="41">
        <v>905.28571428571433</v>
      </c>
      <c r="BK66" s="41">
        <v>905.28571428571433</v>
      </c>
      <c r="BL66" s="41">
        <v>905.28571428571433</v>
      </c>
      <c r="BM66" s="41">
        <v>905.28571428571433</v>
      </c>
      <c r="BN66" s="41">
        <v>905.28571428571433</v>
      </c>
      <c r="BO66" s="41">
        <v>905.28571428571433</v>
      </c>
      <c r="BP66" s="41">
        <v>905.28571428571433</v>
      </c>
      <c r="BQ66" s="41">
        <v>905.28571428571433</v>
      </c>
      <c r="BR66" s="41">
        <v>905.28571428571433</v>
      </c>
      <c r="BS66" s="41">
        <v>905.28571428571433</v>
      </c>
      <c r="BT66" s="41">
        <v>905.28571428571433</v>
      </c>
      <c r="BU66" s="41">
        <v>761.40909090909088</v>
      </c>
      <c r="BV66" s="41">
        <v>761.40909090909088</v>
      </c>
      <c r="BW66" s="41">
        <v>761.40909090909088</v>
      </c>
      <c r="BX66" s="41">
        <v>761.40909090909088</v>
      </c>
      <c r="BY66" s="41">
        <v>761.40909090909088</v>
      </c>
      <c r="BZ66" s="41">
        <v>761.40909090909088</v>
      </c>
      <c r="CA66" s="41">
        <v>761.40909090909088</v>
      </c>
      <c r="CB66" s="41">
        <v>761.40909090909088</v>
      </c>
      <c r="CC66" s="41">
        <v>761.40909090909088</v>
      </c>
      <c r="CD66" s="41">
        <v>761.40909090909088</v>
      </c>
      <c r="CE66" s="41">
        <v>761.40909090909088</v>
      </c>
      <c r="CF66" s="41">
        <v>761.40909090909088</v>
      </c>
      <c r="CG66" s="41">
        <v>761.40909090909088</v>
      </c>
      <c r="CH66" s="41">
        <v>761.40909090909088</v>
      </c>
      <c r="CI66" s="41">
        <v>761.40909090909088</v>
      </c>
      <c r="CJ66" s="41">
        <v>761.40909090909088</v>
      </c>
      <c r="CK66" s="41">
        <v>761.40909090909088</v>
      </c>
      <c r="CL66" s="41">
        <v>761.40909090909088</v>
      </c>
      <c r="CM66" s="41">
        <v>761.40909090909088</v>
      </c>
      <c r="CN66" s="41">
        <v>761.40909090909088</v>
      </c>
      <c r="CO66" s="41">
        <v>761.40909090909088</v>
      </c>
      <c r="CP66" s="41">
        <v>761.40909090909088</v>
      </c>
      <c r="CQ66" s="41"/>
      <c r="CR66" s="42">
        <f t="shared" ref="CR66:CR71" si="27">SUM(F66:CQ66)</f>
        <v>53876.999999999956</v>
      </c>
    </row>
    <row r="67" spans="1:96" s="65" customFormat="1">
      <c r="A67" s="201"/>
      <c r="B67" s="199"/>
      <c r="C67" s="194"/>
      <c r="D67" s="194"/>
      <c r="E67" s="61" t="s">
        <v>72</v>
      </c>
      <c r="F67" s="44"/>
      <c r="G67" s="22"/>
      <c r="H67" s="22"/>
      <c r="I67" s="22"/>
      <c r="J67" s="22"/>
      <c r="K67" s="22"/>
      <c r="L67" s="22"/>
      <c r="M67" s="47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>
        <v>22.761904761904763</v>
      </c>
      <c r="AM67" s="22">
        <v>22.761904761904763</v>
      </c>
      <c r="AN67" s="22">
        <v>22.761904761904763</v>
      </c>
      <c r="AO67" s="22">
        <v>22.761904761904763</v>
      </c>
      <c r="AP67" s="22">
        <v>22.761904761904763</v>
      </c>
      <c r="AQ67" s="22">
        <v>22.761904761904763</v>
      </c>
      <c r="AR67" s="22">
        <v>22.761904761904763</v>
      </c>
      <c r="AS67" s="22">
        <v>22.761904761904763</v>
      </c>
      <c r="AT67" s="22">
        <v>22.761904761904763</v>
      </c>
      <c r="AU67" s="22">
        <v>22.761904761904763</v>
      </c>
      <c r="AV67" s="22">
        <v>22.761904761904763</v>
      </c>
      <c r="AW67" s="22">
        <v>22.761904761904763</v>
      </c>
      <c r="AX67" s="22">
        <v>22.761904761904763</v>
      </c>
      <c r="AY67" s="22">
        <v>22.761904761904763</v>
      </c>
      <c r="AZ67" s="22">
        <v>22.761904761904763</v>
      </c>
      <c r="BA67" s="22">
        <v>22.761904761904763</v>
      </c>
      <c r="BB67" s="22">
        <v>22.761904761904763</v>
      </c>
      <c r="BC67" s="22">
        <v>22.761904761904763</v>
      </c>
      <c r="BD67" s="22">
        <v>22.761904761904763</v>
      </c>
      <c r="BE67" s="22">
        <v>22.761904761904763</v>
      </c>
      <c r="BF67" s="22">
        <v>22.761904761904763</v>
      </c>
      <c r="BG67" s="22">
        <v>16</v>
      </c>
      <c r="BH67" s="22">
        <v>16</v>
      </c>
      <c r="BI67" s="22">
        <v>16</v>
      </c>
      <c r="BJ67" s="22">
        <v>16</v>
      </c>
      <c r="BK67" s="22">
        <v>16</v>
      </c>
      <c r="BL67" s="22">
        <v>16</v>
      </c>
      <c r="BM67" s="22">
        <v>16</v>
      </c>
      <c r="BN67" s="22">
        <v>16</v>
      </c>
      <c r="BO67" s="22">
        <v>16</v>
      </c>
      <c r="BP67" s="22">
        <v>16</v>
      </c>
      <c r="BQ67" s="22">
        <v>16</v>
      </c>
      <c r="BR67" s="22">
        <v>16</v>
      </c>
      <c r="BS67" s="22">
        <v>16</v>
      </c>
      <c r="BT67" s="22">
        <v>16</v>
      </c>
      <c r="BU67" s="22">
        <v>11.727272727272727</v>
      </c>
      <c r="BV67" s="22">
        <v>11.727272727272727</v>
      </c>
      <c r="BW67" s="22">
        <v>11.727272727272727</v>
      </c>
      <c r="BX67" s="22">
        <v>11.727272727272727</v>
      </c>
      <c r="BY67" s="22">
        <v>11.727272727272727</v>
      </c>
      <c r="BZ67" s="22">
        <v>11.727272727272727</v>
      </c>
      <c r="CA67" s="22">
        <v>11.727272727272727</v>
      </c>
      <c r="CB67" s="22">
        <v>11.727272727272727</v>
      </c>
      <c r="CC67" s="22">
        <v>11.727272727272727</v>
      </c>
      <c r="CD67" s="22">
        <v>11.727272727272727</v>
      </c>
      <c r="CE67" s="22">
        <v>11.727272727272727</v>
      </c>
      <c r="CF67" s="22">
        <v>11.727272727272727</v>
      </c>
      <c r="CG67" s="22">
        <v>11.727272727272727</v>
      </c>
      <c r="CH67" s="22">
        <v>11.727272727272727</v>
      </c>
      <c r="CI67" s="22">
        <v>11.727272727272727</v>
      </c>
      <c r="CJ67" s="22">
        <v>11.727272727272727</v>
      </c>
      <c r="CK67" s="22">
        <v>11.727272727272727</v>
      </c>
      <c r="CL67" s="22">
        <v>11.727272727272727</v>
      </c>
      <c r="CM67" s="22">
        <v>11.727272727272727</v>
      </c>
      <c r="CN67" s="22">
        <v>11.727272727272727</v>
      </c>
      <c r="CO67" s="22">
        <v>11.727272727272727</v>
      </c>
      <c r="CP67" s="22">
        <v>11.727272727272727</v>
      </c>
      <c r="CQ67" s="22"/>
      <c r="CR67" s="23">
        <f t="shared" si="27"/>
        <v>960.00000000000045</v>
      </c>
    </row>
    <row r="68" spans="1:96" s="65" customFormat="1">
      <c r="A68" s="201"/>
      <c r="B68" s="198" t="s">
        <v>73</v>
      </c>
      <c r="C68" s="194"/>
      <c r="D68" s="194"/>
      <c r="E68" s="61" t="s">
        <v>71</v>
      </c>
      <c r="F68" s="44"/>
      <c r="G68" s="22"/>
      <c r="H68" s="22"/>
      <c r="I68" s="22"/>
      <c r="J68" s="22"/>
      <c r="K68" s="22"/>
      <c r="L68" s="22"/>
      <c r="M68" s="47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>
        <v>6579.6190476190477</v>
      </c>
      <c r="AM68" s="22">
        <v>6579.6190476190477</v>
      </c>
      <c r="AN68" s="22">
        <v>6579.6190476190477</v>
      </c>
      <c r="AO68" s="22">
        <v>6579.6190476190477</v>
      </c>
      <c r="AP68" s="22">
        <v>6579.6190476190477</v>
      </c>
      <c r="AQ68" s="22">
        <v>6579.6190476190477</v>
      </c>
      <c r="AR68" s="22">
        <v>6579.6190476190477</v>
      </c>
      <c r="AS68" s="22">
        <v>6579.6190476190477</v>
      </c>
      <c r="AT68" s="22">
        <v>6579.6190476190477</v>
      </c>
      <c r="AU68" s="22">
        <v>6579.6190476190477</v>
      </c>
      <c r="AV68" s="22">
        <v>6579.6190476190477</v>
      </c>
      <c r="AW68" s="22">
        <v>6579.6190476190477</v>
      </c>
      <c r="AX68" s="22">
        <v>6579.6190476190477</v>
      </c>
      <c r="AY68" s="22">
        <v>6579.6190476190477</v>
      </c>
      <c r="AZ68" s="22">
        <v>6579.6190476190477</v>
      </c>
      <c r="BA68" s="22">
        <v>6579.6190476190477</v>
      </c>
      <c r="BB68" s="22">
        <v>6579.6190476190477</v>
      </c>
      <c r="BC68" s="22">
        <v>6579.6190476190477</v>
      </c>
      <c r="BD68" s="22">
        <v>6579.6190476190477</v>
      </c>
      <c r="BE68" s="22">
        <v>6579.6190476190477</v>
      </c>
      <c r="BF68" s="22">
        <v>6579.6190476190477</v>
      </c>
      <c r="BG68" s="22">
        <v>4976.0714285714284</v>
      </c>
      <c r="BH68" s="22">
        <v>4976.0714285714284</v>
      </c>
      <c r="BI68" s="22">
        <v>4976.0714285714284</v>
      </c>
      <c r="BJ68" s="22">
        <v>4976.0714285714284</v>
      </c>
      <c r="BK68" s="22">
        <v>4976.0714285714284</v>
      </c>
      <c r="BL68" s="22">
        <v>4976.0714285714284</v>
      </c>
      <c r="BM68" s="22">
        <v>4976.0714285714284</v>
      </c>
      <c r="BN68" s="22">
        <v>4976.0714285714284</v>
      </c>
      <c r="BO68" s="22">
        <v>4976.0714285714284</v>
      </c>
      <c r="BP68" s="22">
        <v>4976.0714285714284</v>
      </c>
      <c r="BQ68" s="22">
        <v>4976.0714285714284</v>
      </c>
      <c r="BR68" s="22">
        <v>4976.0714285714284</v>
      </c>
      <c r="BS68" s="22">
        <v>4976.0714285714284</v>
      </c>
      <c r="BT68" s="22">
        <v>4976.0714285714284</v>
      </c>
      <c r="BU68" s="22">
        <v>4399.045454545455</v>
      </c>
      <c r="BV68" s="22">
        <v>4399.045454545455</v>
      </c>
      <c r="BW68" s="22">
        <v>4399.045454545455</v>
      </c>
      <c r="BX68" s="22">
        <v>4399.045454545455</v>
      </c>
      <c r="BY68" s="22">
        <v>4399.045454545455</v>
      </c>
      <c r="BZ68" s="22">
        <v>4399.045454545455</v>
      </c>
      <c r="CA68" s="22">
        <v>4399.045454545455</v>
      </c>
      <c r="CB68" s="22">
        <v>4399.045454545455</v>
      </c>
      <c r="CC68" s="22">
        <v>4399.045454545455</v>
      </c>
      <c r="CD68" s="22">
        <v>4399.045454545455</v>
      </c>
      <c r="CE68" s="22">
        <v>4399.045454545455</v>
      </c>
      <c r="CF68" s="22">
        <v>4399.045454545455</v>
      </c>
      <c r="CG68" s="22">
        <v>4399.045454545455</v>
      </c>
      <c r="CH68" s="22">
        <v>4399.045454545455</v>
      </c>
      <c r="CI68" s="22">
        <v>4399.045454545455</v>
      </c>
      <c r="CJ68" s="22">
        <v>4399.045454545455</v>
      </c>
      <c r="CK68" s="22">
        <v>4399.045454545455</v>
      </c>
      <c r="CL68" s="22">
        <v>4399.045454545455</v>
      </c>
      <c r="CM68" s="22">
        <v>4399.045454545455</v>
      </c>
      <c r="CN68" s="22">
        <v>4399.045454545455</v>
      </c>
      <c r="CO68" s="22">
        <v>4399.045454545455</v>
      </c>
      <c r="CP68" s="22">
        <v>4399.045454545455</v>
      </c>
      <c r="CQ68" s="22"/>
      <c r="CR68" s="23">
        <f t="shared" si="27"/>
        <v>304615.99999999994</v>
      </c>
    </row>
    <row r="69" spans="1:96" s="65" customFormat="1">
      <c r="A69" s="201"/>
      <c r="B69" s="199"/>
      <c r="C69" s="194"/>
      <c r="D69" s="194"/>
      <c r="E69" s="61" t="s">
        <v>72</v>
      </c>
      <c r="F69" s="44"/>
      <c r="G69" s="22"/>
      <c r="H69" s="22"/>
      <c r="I69" s="22"/>
      <c r="J69" s="22"/>
      <c r="K69" s="22"/>
      <c r="L69" s="22"/>
      <c r="M69" s="47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>
        <v>96.952380952380949</v>
      </c>
      <c r="AM69" s="22">
        <v>96.952380952380949</v>
      </c>
      <c r="AN69" s="22">
        <v>96.952380952380949</v>
      </c>
      <c r="AO69" s="22">
        <v>96.952380952380949</v>
      </c>
      <c r="AP69" s="22">
        <v>96.952380952380949</v>
      </c>
      <c r="AQ69" s="22">
        <v>96.952380952380949</v>
      </c>
      <c r="AR69" s="22">
        <v>96.952380952380949</v>
      </c>
      <c r="AS69" s="22">
        <v>96.952380952380949</v>
      </c>
      <c r="AT69" s="22">
        <v>96.952380952380949</v>
      </c>
      <c r="AU69" s="22">
        <v>96.952380952380949</v>
      </c>
      <c r="AV69" s="22">
        <v>96.952380952380949</v>
      </c>
      <c r="AW69" s="22">
        <v>96.952380952380949</v>
      </c>
      <c r="AX69" s="22">
        <v>96.952380952380949</v>
      </c>
      <c r="AY69" s="22">
        <v>96.952380952380949</v>
      </c>
      <c r="AZ69" s="22">
        <v>96.952380952380949</v>
      </c>
      <c r="BA69" s="22">
        <v>96.952380952380949</v>
      </c>
      <c r="BB69" s="22">
        <v>96.952380952380949</v>
      </c>
      <c r="BC69" s="22">
        <v>96.952380952380949</v>
      </c>
      <c r="BD69" s="22">
        <v>96.952380952380949</v>
      </c>
      <c r="BE69" s="22">
        <v>96.952380952380949</v>
      </c>
      <c r="BF69" s="22">
        <v>96.952380952380949</v>
      </c>
      <c r="BG69" s="22">
        <v>68.142857142857139</v>
      </c>
      <c r="BH69" s="22">
        <v>68.142857142857139</v>
      </c>
      <c r="BI69" s="22">
        <v>68.142857142857139</v>
      </c>
      <c r="BJ69" s="22">
        <v>68.142857142857139</v>
      </c>
      <c r="BK69" s="22">
        <v>68.142857142857139</v>
      </c>
      <c r="BL69" s="22">
        <v>68.142857142857139</v>
      </c>
      <c r="BM69" s="22">
        <v>68.142857142857139</v>
      </c>
      <c r="BN69" s="22">
        <v>68.142857142857139</v>
      </c>
      <c r="BO69" s="22">
        <v>68.142857142857139</v>
      </c>
      <c r="BP69" s="22">
        <v>68.142857142857139</v>
      </c>
      <c r="BQ69" s="22">
        <v>68.142857142857139</v>
      </c>
      <c r="BR69" s="22">
        <v>68.142857142857139</v>
      </c>
      <c r="BS69" s="22">
        <v>68.142857142857139</v>
      </c>
      <c r="BT69" s="22">
        <v>68.142857142857139</v>
      </c>
      <c r="BU69" s="22">
        <v>53.363636363636367</v>
      </c>
      <c r="BV69" s="22">
        <v>53.363636363636367</v>
      </c>
      <c r="BW69" s="22">
        <v>53.363636363636367</v>
      </c>
      <c r="BX69" s="22">
        <v>53.363636363636367</v>
      </c>
      <c r="BY69" s="22">
        <v>53.363636363636367</v>
      </c>
      <c r="BZ69" s="22">
        <v>53.363636363636367</v>
      </c>
      <c r="CA69" s="22">
        <v>53.363636363636367</v>
      </c>
      <c r="CB69" s="22">
        <v>53.363636363636367</v>
      </c>
      <c r="CC69" s="22">
        <v>53.363636363636367</v>
      </c>
      <c r="CD69" s="22">
        <v>53.363636363636367</v>
      </c>
      <c r="CE69" s="22">
        <v>53.363636363636367</v>
      </c>
      <c r="CF69" s="22">
        <v>53.363636363636367</v>
      </c>
      <c r="CG69" s="22">
        <v>53.363636363636367</v>
      </c>
      <c r="CH69" s="22">
        <v>53.363636363636367</v>
      </c>
      <c r="CI69" s="22">
        <v>53.363636363636367</v>
      </c>
      <c r="CJ69" s="22">
        <v>53.363636363636367</v>
      </c>
      <c r="CK69" s="22">
        <v>53.363636363636367</v>
      </c>
      <c r="CL69" s="22">
        <v>53.363636363636367</v>
      </c>
      <c r="CM69" s="22">
        <v>53.363636363636367</v>
      </c>
      <c r="CN69" s="22">
        <v>53.363636363636367</v>
      </c>
      <c r="CO69" s="22">
        <v>53.363636363636367</v>
      </c>
      <c r="CP69" s="22">
        <v>53.363636363636367</v>
      </c>
      <c r="CQ69" s="22"/>
      <c r="CR69" s="23">
        <f t="shared" si="27"/>
        <v>4164.0000000000045</v>
      </c>
    </row>
    <row r="70" spans="1:96" s="65" customFormat="1">
      <c r="A70" s="201"/>
      <c r="B70" s="196" t="s">
        <v>75</v>
      </c>
      <c r="C70" s="194"/>
      <c r="D70" s="194"/>
      <c r="E70" s="61" t="s">
        <v>71</v>
      </c>
      <c r="F70" s="44"/>
      <c r="G70" s="22"/>
      <c r="H70" s="22"/>
      <c r="I70" s="22"/>
      <c r="J70" s="22"/>
      <c r="K70" s="22"/>
      <c r="L70" s="22"/>
      <c r="M70" s="47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>
        <v>7744</v>
      </c>
      <c r="AM70" s="22">
        <v>7744</v>
      </c>
      <c r="AN70" s="22">
        <v>7744</v>
      </c>
      <c r="AO70" s="22">
        <v>7744</v>
      </c>
      <c r="AP70" s="22">
        <v>7744</v>
      </c>
      <c r="AQ70" s="22">
        <v>7744</v>
      </c>
      <c r="AR70" s="22">
        <v>7744</v>
      </c>
      <c r="AS70" s="22">
        <v>7744</v>
      </c>
      <c r="AT70" s="22">
        <v>7744</v>
      </c>
      <c r="AU70" s="22">
        <v>7744</v>
      </c>
      <c r="AV70" s="22">
        <v>7744</v>
      </c>
      <c r="AW70" s="22">
        <v>7744</v>
      </c>
      <c r="AX70" s="22">
        <v>7744</v>
      </c>
      <c r="AY70" s="22">
        <v>7744</v>
      </c>
      <c r="AZ70" s="22">
        <v>7744</v>
      </c>
      <c r="BA70" s="22">
        <v>7744</v>
      </c>
      <c r="BB70" s="22">
        <v>7744</v>
      </c>
      <c r="BC70" s="22">
        <v>7744</v>
      </c>
      <c r="BD70" s="22">
        <v>7744</v>
      </c>
      <c r="BE70" s="22">
        <v>7744</v>
      </c>
      <c r="BF70" s="22">
        <v>7744</v>
      </c>
      <c r="BG70" s="22">
        <v>5881.3571428571431</v>
      </c>
      <c r="BH70" s="22">
        <v>5881.3571428571431</v>
      </c>
      <c r="BI70" s="22">
        <v>5881.3571428571431</v>
      </c>
      <c r="BJ70" s="22">
        <v>5881.3571428571431</v>
      </c>
      <c r="BK70" s="22">
        <v>5881.3571428571431</v>
      </c>
      <c r="BL70" s="22">
        <v>5881.3571428571431</v>
      </c>
      <c r="BM70" s="22">
        <v>5881.3571428571431</v>
      </c>
      <c r="BN70" s="22">
        <v>5881.3571428571431</v>
      </c>
      <c r="BO70" s="22">
        <v>5881.3571428571431</v>
      </c>
      <c r="BP70" s="22">
        <v>5881.3571428571431</v>
      </c>
      <c r="BQ70" s="22">
        <v>5881.3571428571431</v>
      </c>
      <c r="BR70" s="22">
        <v>5881.3571428571431</v>
      </c>
      <c r="BS70" s="22">
        <v>5881.3571428571431</v>
      </c>
      <c r="BT70" s="22">
        <v>5881.3571428571431</v>
      </c>
      <c r="BU70" s="22">
        <v>5160.454545454545</v>
      </c>
      <c r="BV70" s="22">
        <v>5160.454545454545</v>
      </c>
      <c r="BW70" s="22">
        <v>5160.454545454545</v>
      </c>
      <c r="BX70" s="22">
        <v>5160.454545454545</v>
      </c>
      <c r="BY70" s="22">
        <v>5160.454545454545</v>
      </c>
      <c r="BZ70" s="22">
        <v>5160.454545454545</v>
      </c>
      <c r="CA70" s="22">
        <v>5160.454545454545</v>
      </c>
      <c r="CB70" s="22">
        <v>5160.454545454545</v>
      </c>
      <c r="CC70" s="22">
        <v>5160.454545454545</v>
      </c>
      <c r="CD70" s="22">
        <v>5160.454545454545</v>
      </c>
      <c r="CE70" s="22">
        <v>5160.454545454545</v>
      </c>
      <c r="CF70" s="22">
        <v>5160.454545454545</v>
      </c>
      <c r="CG70" s="22">
        <v>5160.454545454545</v>
      </c>
      <c r="CH70" s="22">
        <v>5160.454545454545</v>
      </c>
      <c r="CI70" s="22">
        <v>5160.454545454545</v>
      </c>
      <c r="CJ70" s="22">
        <v>5160.454545454545</v>
      </c>
      <c r="CK70" s="22">
        <v>5160.454545454545</v>
      </c>
      <c r="CL70" s="22">
        <v>5160.454545454545</v>
      </c>
      <c r="CM70" s="22">
        <v>5160.454545454545</v>
      </c>
      <c r="CN70" s="22">
        <v>5160.454545454545</v>
      </c>
      <c r="CO70" s="22">
        <v>5160.454545454545</v>
      </c>
      <c r="CP70" s="22">
        <v>5160.454545454545</v>
      </c>
      <c r="CQ70" s="22"/>
      <c r="CR70" s="23">
        <f t="shared" si="27"/>
        <v>358492.99999999959</v>
      </c>
    </row>
    <row r="71" spans="1:96" s="65" customFormat="1" ht="15" thickBot="1">
      <c r="A71" s="202"/>
      <c r="B71" s="197"/>
      <c r="C71" s="195"/>
      <c r="D71" s="195"/>
      <c r="E71" s="62" t="s">
        <v>72</v>
      </c>
      <c r="F71" s="45"/>
      <c r="G71" s="24"/>
      <c r="H71" s="24"/>
      <c r="I71" s="24"/>
      <c r="J71" s="24"/>
      <c r="K71" s="24"/>
      <c r="L71" s="24"/>
      <c r="M71" s="48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>
        <v>119.71428571428571</v>
      </c>
      <c r="AM71" s="24">
        <v>119.71428571428571</v>
      </c>
      <c r="AN71" s="24">
        <v>119.71428571428571</v>
      </c>
      <c r="AO71" s="24">
        <v>119.71428571428571</v>
      </c>
      <c r="AP71" s="24">
        <v>119.71428571428571</v>
      </c>
      <c r="AQ71" s="24">
        <v>119.71428571428571</v>
      </c>
      <c r="AR71" s="24">
        <v>119.71428571428571</v>
      </c>
      <c r="AS71" s="24">
        <v>119.71428571428571</v>
      </c>
      <c r="AT71" s="24">
        <v>119.71428571428571</v>
      </c>
      <c r="AU71" s="24">
        <v>119.71428571428571</v>
      </c>
      <c r="AV71" s="24">
        <v>119.71428571428571</v>
      </c>
      <c r="AW71" s="24">
        <v>119.71428571428571</v>
      </c>
      <c r="AX71" s="24">
        <v>119.71428571428571</v>
      </c>
      <c r="AY71" s="24">
        <v>119.71428571428571</v>
      </c>
      <c r="AZ71" s="24">
        <v>119.71428571428571</v>
      </c>
      <c r="BA71" s="24">
        <v>119.71428571428571</v>
      </c>
      <c r="BB71" s="24">
        <v>119.71428571428571</v>
      </c>
      <c r="BC71" s="24">
        <v>119.71428571428571</v>
      </c>
      <c r="BD71" s="24">
        <v>119.71428571428571</v>
      </c>
      <c r="BE71" s="24">
        <v>119.71428571428571</v>
      </c>
      <c r="BF71" s="24">
        <v>119.71428571428571</v>
      </c>
      <c r="BG71" s="24">
        <v>84.142857142857139</v>
      </c>
      <c r="BH71" s="24">
        <v>84.142857142857139</v>
      </c>
      <c r="BI71" s="24">
        <v>84.142857142857139</v>
      </c>
      <c r="BJ71" s="24">
        <v>84.142857142857139</v>
      </c>
      <c r="BK71" s="24">
        <v>84.142857142857139</v>
      </c>
      <c r="BL71" s="24">
        <v>84.142857142857139</v>
      </c>
      <c r="BM71" s="24">
        <v>84.142857142857139</v>
      </c>
      <c r="BN71" s="24">
        <v>84.142857142857139</v>
      </c>
      <c r="BO71" s="24">
        <v>84.142857142857139</v>
      </c>
      <c r="BP71" s="24">
        <v>84.142857142857139</v>
      </c>
      <c r="BQ71" s="24">
        <v>84.142857142857139</v>
      </c>
      <c r="BR71" s="24">
        <v>84.142857142857139</v>
      </c>
      <c r="BS71" s="24">
        <v>84.142857142857139</v>
      </c>
      <c r="BT71" s="24">
        <v>84.142857142857139</v>
      </c>
      <c r="BU71" s="24">
        <v>65.090909090909093</v>
      </c>
      <c r="BV71" s="24">
        <v>65.090909090909093</v>
      </c>
      <c r="BW71" s="24">
        <v>65.090909090909093</v>
      </c>
      <c r="BX71" s="24">
        <v>65.090909090909093</v>
      </c>
      <c r="BY71" s="24">
        <v>65.090909090909093</v>
      </c>
      <c r="BZ71" s="24">
        <v>65.090909090909093</v>
      </c>
      <c r="CA71" s="24">
        <v>65.090909090909093</v>
      </c>
      <c r="CB71" s="24">
        <v>65.090909090909093</v>
      </c>
      <c r="CC71" s="24">
        <v>65.090909090909093</v>
      </c>
      <c r="CD71" s="24">
        <v>65.090909090909093</v>
      </c>
      <c r="CE71" s="24">
        <v>65.090909090909093</v>
      </c>
      <c r="CF71" s="24">
        <v>65.090909090909093</v>
      </c>
      <c r="CG71" s="24">
        <v>65.090909090909093</v>
      </c>
      <c r="CH71" s="24">
        <v>65.090909090909093</v>
      </c>
      <c r="CI71" s="24">
        <v>65.090909090909093</v>
      </c>
      <c r="CJ71" s="24">
        <v>65.090909090909093</v>
      </c>
      <c r="CK71" s="24">
        <v>65.090909090909093</v>
      </c>
      <c r="CL71" s="24">
        <v>65.090909090909093</v>
      </c>
      <c r="CM71" s="24">
        <v>65.090909090909093</v>
      </c>
      <c r="CN71" s="24">
        <v>65.090909090909093</v>
      </c>
      <c r="CO71" s="24">
        <v>65.090909090909093</v>
      </c>
      <c r="CP71" s="24">
        <v>65.090909090909093</v>
      </c>
      <c r="CQ71" s="24"/>
      <c r="CR71" s="25">
        <f t="shared" si="27"/>
        <v>5124.0000000000018</v>
      </c>
    </row>
    <row r="72" spans="1:96" s="65" customFormat="1" ht="15" thickBot="1">
      <c r="B72" s="164"/>
    </row>
    <row r="73" spans="1:96" s="65" customFormat="1">
      <c r="A73" s="200" t="s">
        <v>96</v>
      </c>
      <c r="B73" s="40" t="s">
        <v>70</v>
      </c>
      <c r="C73" s="193" t="s">
        <v>97</v>
      </c>
      <c r="D73" s="193" t="s">
        <v>961</v>
      </c>
      <c r="E73" s="63" t="s">
        <v>109</v>
      </c>
      <c r="F73" s="43"/>
      <c r="G73" s="41"/>
      <c r="H73" s="41"/>
      <c r="I73" s="41"/>
      <c r="J73" s="41"/>
      <c r="K73" s="41"/>
      <c r="L73" s="41"/>
      <c r="M73" s="46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>
        <v>4662</v>
      </c>
      <c r="AM73" s="41">
        <v>4662</v>
      </c>
      <c r="AN73" s="41">
        <v>4662</v>
      </c>
      <c r="AO73" s="41">
        <v>4662</v>
      </c>
      <c r="AP73" s="41">
        <v>4662</v>
      </c>
      <c r="AQ73" s="41">
        <v>4662</v>
      </c>
      <c r="AR73" s="41">
        <v>4662</v>
      </c>
      <c r="AS73" s="41">
        <v>4662</v>
      </c>
      <c r="AT73" s="41">
        <v>3814</v>
      </c>
      <c r="AU73" s="41">
        <v>3814</v>
      </c>
      <c r="AV73" s="41">
        <v>3814</v>
      </c>
      <c r="AW73" s="41">
        <v>3814</v>
      </c>
      <c r="AX73" s="41">
        <v>3814</v>
      </c>
      <c r="AY73" s="41">
        <v>3814</v>
      </c>
      <c r="AZ73" s="41">
        <v>3814</v>
      </c>
      <c r="BA73" s="41">
        <v>3814</v>
      </c>
      <c r="BB73" s="41">
        <v>3814</v>
      </c>
      <c r="BC73" s="41">
        <v>3814</v>
      </c>
      <c r="BD73" s="41">
        <v>3814</v>
      </c>
      <c r="BE73" s="41">
        <v>3814</v>
      </c>
      <c r="BF73" s="41">
        <v>3814</v>
      </c>
      <c r="BG73" s="41">
        <v>3814</v>
      </c>
      <c r="BH73" s="41">
        <v>3814</v>
      </c>
      <c r="BI73" s="41">
        <v>2521</v>
      </c>
      <c r="BJ73" s="41">
        <v>2521</v>
      </c>
      <c r="BK73" s="41">
        <v>2521</v>
      </c>
      <c r="BL73" s="41">
        <v>2521</v>
      </c>
      <c r="BM73" s="41">
        <v>2521</v>
      </c>
      <c r="BN73" s="41">
        <v>2521</v>
      </c>
      <c r="BO73" s="41">
        <v>2521</v>
      </c>
      <c r="BP73" s="41">
        <v>2521</v>
      </c>
      <c r="BQ73" s="41">
        <v>2521</v>
      </c>
      <c r="BR73" s="41">
        <v>2521</v>
      </c>
      <c r="BS73" s="41">
        <v>2521</v>
      </c>
      <c r="BT73" s="41">
        <v>2521</v>
      </c>
      <c r="BU73" s="41">
        <v>2521</v>
      </c>
      <c r="BV73" s="41">
        <v>2521</v>
      </c>
      <c r="BW73" s="41">
        <v>2521</v>
      </c>
      <c r="BX73" s="41">
        <v>2521</v>
      </c>
      <c r="BY73" s="41">
        <v>2521</v>
      </c>
      <c r="BZ73" s="41">
        <v>2521</v>
      </c>
      <c r="CA73" s="41">
        <v>2521</v>
      </c>
      <c r="CB73" s="41"/>
      <c r="CC73" s="41"/>
      <c r="CD73" s="41"/>
      <c r="CE73" s="41"/>
      <c r="CF73" s="41"/>
      <c r="CG73" s="41"/>
      <c r="CH73" s="41"/>
      <c r="CI73" s="41"/>
      <c r="CJ73" s="41"/>
      <c r="CK73" s="41"/>
      <c r="CL73" s="41"/>
      <c r="CM73" s="41"/>
      <c r="CN73" s="41"/>
      <c r="CO73" s="41"/>
      <c r="CP73" s="41"/>
      <c r="CQ73" s="41"/>
      <c r="CR73" s="42">
        <f>SUM(F73:CQ73)</f>
        <v>142405</v>
      </c>
    </row>
    <row r="74" spans="1:96" s="65" customFormat="1">
      <c r="A74" s="201"/>
      <c r="B74" s="21" t="s">
        <v>73</v>
      </c>
      <c r="C74" s="194"/>
      <c r="D74" s="194"/>
      <c r="E74" s="61" t="s">
        <v>109</v>
      </c>
      <c r="F74" s="44"/>
      <c r="G74" s="22"/>
      <c r="H74" s="22"/>
      <c r="I74" s="22"/>
      <c r="J74" s="22"/>
      <c r="K74" s="22"/>
      <c r="L74" s="22"/>
      <c r="M74" s="47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>
        <v>11093</v>
      </c>
      <c r="AM74" s="22">
        <v>11093</v>
      </c>
      <c r="AN74" s="22">
        <v>11093</v>
      </c>
      <c r="AO74" s="22">
        <v>11093</v>
      </c>
      <c r="AP74" s="22">
        <v>11093</v>
      </c>
      <c r="AQ74" s="22">
        <v>11093</v>
      </c>
      <c r="AR74" s="22">
        <v>11093</v>
      </c>
      <c r="AS74" s="22">
        <v>11093</v>
      </c>
      <c r="AT74" s="22">
        <v>6763</v>
      </c>
      <c r="AU74" s="22">
        <v>6763</v>
      </c>
      <c r="AV74" s="22">
        <v>6763</v>
      </c>
      <c r="AW74" s="22">
        <v>6763</v>
      </c>
      <c r="AX74" s="22">
        <v>6763</v>
      </c>
      <c r="AY74" s="22">
        <v>6763</v>
      </c>
      <c r="AZ74" s="22">
        <v>6763</v>
      </c>
      <c r="BA74" s="22">
        <v>6763</v>
      </c>
      <c r="BB74" s="22">
        <v>6763</v>
      </c>
      <c r="BC74" s="22">
        <v>6763</v>
      </c>
      <c r="BD74" s="22">
        <v>6763</v>
      </c>
      <c r="BE74" s="22">
        <v>6763</v>
      </c>
      <c r="BF74" s="22">
        <v>6763</v>
      </c>
      <c r="BG74" s="22">
        <v>6763</v>
      </c>
      <c r="BH74" s="22">
        <v>6763</v>
      </c>
      <c r="BI74" s="22">
        <v>2838</v>
      </c>
      <c r="BJ74" s="22">
        <v>2838</v>
      </c>
      <c r="BK74" s="22">
        <v>2838</v>
      </c>
      <c r="BL74" s="22">
        <v>2838</v>
      </c>
      <c r="BM74" s="22">
        <v>2838</v>
      </c>
      <c r="BN74" s="22">
        <v>2838</v>
      </c>
      <c r="BO74" s="22">
        <v>2838</v>
      </c>
      <c r="BP74" s="22">
        <v>2838</v>
      </c>
      <c r="BQ74" s="22">
        <v>2838</v>
      </c>
      <c r="BR74" s="22">
        <v>2838</v>
      </c>
      <c r="BS74" s="22">
        <v>2838</v>
      </c>
      <c r="BT74" s="22">
        <v>2838</v>
      </c>
      <c r="BU74" s="22">
        <v>2838</v>
      </c>
      <c r="BV74" s="22">
        <v>2838</v>
      </c>
      <c r="BW74" s="22">
        <v>2838</v>
      </c>
      <c r="BX74" s="22">
        <v>2838</v>
      </c>
      <c r="BY74" s="22">
        <v>2838</v>
      </c>
      <c r="BZ74" s="22">
        <v>2838</v>
      </c>
      <c r="CA74" s="22">
        <v>2838</v>
      </c>
      <c r="CB74" s="22"/>
      <c r="CC74" s="22"/>
      <c r="CD74" s="22"/>
      <c r="CE74" s="22"/>
      <c r="CF74" s="22"/>
      <c r="CG74" s="22"/>
      <c r="CH74" s="22"/>
      <c r="CI74" s="22"/>
      <c r="CJ74" s="22"/>
      <c r="CK74" s="22"/>
      <c r="CL74" s="22"/>
      <c r="CM74" s="22"/>
      <c r="CN74" s="22"/>
      <c r="CO74" s="22"/>
      <c r="CP74" s="22"/>
      <c r="CQ74" s="22"/>
      <c r="CR74" s="23">
        <f>SUM(F74:CQ74)</f>
        <v>244111</v>
      </c>
    </row>
    <row r="75" spans="1:96" s="65" customFormat="1" ht="15" thickBot="1">
      <c r="A75" s="202"/>
      <c r="B75" s="59" t="s">
        <v>110</v>
      </c>
      <c r="C75" s="195"/>
      <c r="D75" s="195"/>
      <c r="E75" s="62" t="s">
        <v>109</v>
      </c>
      <c r="F75" s="45"/>
      <c r="G75" s="24"/>
      <c r="H75" s="24"/>
      <c r="I75" s="24"/>
      <c r="J75" s="24"/>
      <c r="K75" s="24"/>
      <c r="L75" s="24"/>
      <c r="M75" s="48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>
        <v>15755</v>
      </c>
      <c r="AM75" s="24">
        <v>15755</v>
      </c>
      <c r="AN75" s="24">
        <v>15755</v>
      </c>
      <c r="AO75" s="24">
        <v>15755</v>
      </c>
      <c r="AP75" s="24">
        <v>15755</v>
      </c>
      <c r="AQ75" s="24">
        <v>15755</v>
      </c>
      <c r="AR75" s="24">
        <v>15755</v>
      </c>
      <c r="AS75" s="24">
        <v>15755</v>
      </c>
      <c r="AT75" s="24">
        <v>10576</v>
      </c>
      <c r="AU75" s="24">
        <v>10576</v>
      </c>
      <c r="AV75" s="24">
        <v>10576</v>
      </c>
      <c r="AW75" s="24">
        <v>10576</v>
      </c>
      <c r="AX75" s="24">
        <v>10576</v>
      </c>
      <c r="AY75" s="24">
        <v>10576</v>
      </c>
      <c r="AZ75" s="24">
        <v>10576</v>
      </c>
      <c r="BA75" s="24">
        <v>10576</v>
      </c>
      <c r="BB75" s="24">
        <v>10576</v>
      </c>
      <c r="BC75" s="24">
        <v>10576</v>
      </c>
      <c r="BD75" s="24">
        <v>10576</v>
      </c>
      <c r="BE75" s="24">
        <v>10576</v>
      </c>
      <c r="BF75" s="24">
        <v>10576</v>
      </c>
      <c r="BG75" s="24">
        <v>10576</v>
      </c>
      <c r="BH75" s="24">
        <v>10576</v>
      </c>
      <c r="BI75" s="24">
        <v>5359</v>
      </c>
      <c r="BJ75" s="24">
        <v>5359</v>
      </c>
      <c r="BK75" s="24">
        <v>5359</v>
      </c>
      <c r="BL75" s="24">
        <v>5359</v>
      </c>
      <c r="BM75" s="24">
        <v>5359</v>
      </c>
      <c r="BN75" s="24">
        <v>5359</v>
      </c>
      <c r="BO75" s="24">
        <v>5359</v>
      </c>
      <c r="BP75" s="24">
        <v>5359</v>
      </c>
      <c r="BQ75" s="24">
        <v>5359</v>
      </c>
      <c r="BR75" s="24">
        <v>5359</v>
      </c>
      <c r="BS75" s="24">
        <v>5359</v>
      </c>
      <c r="BT75" s="24">
        <v>5359</v>
      </c>
      <c r="BU75" s="24">
        <v>5359</v>
      </c>
      <c r="BV75" s="24">
        <v>5359</v>
      </c>
      <c r="BW75" s="24">
        <v>5359</v>
      </c>
      <c r="BX75" s="24">
        <v>5359</v>
      </c>
      <c r="BY75" s="24">
        <v>5359</v>
      </c>
      <c r="BZ75" s="24">
        <v>5359</v>
      </c>
      <c r="CA75" s="24">
        <v>5359</v>
      </c>
      <c r="CB75" s="24"/>
      <c r="CC75" s="24"/>
      <c r="CD75" s="24"/>
      <c r="CE75" s="24"/>
      <c r="CF75" s="24"/>
      <c r="CG75" s="24"/>
      <c r="CH75" s="24"/>
      <c r="CI75" s="24"/>
      <c r="CJ75" s="24"/>
      <c r="CK75" s="24"/>
      <c r="CL75" s="24"/>
      <c r="CM75" s="24"/>
      <c r="CN75" s="24"/>
      <c r="CO75" s="24"/>
      <c r="CP75" s="24"/>
      <c r="CQ75" s="24"/>
      <c r="CR75" s="25">
        <f>SUM(F75:CQ75)</f>
        <v>386501</v>
      </c>
    </row>
    <row r="76" spans="1:96" s="65" customFormat="1">
      <c r="A76" s="125"/>
      <c r="B76" s="154"/>
      <c r="C76" s="28"/>
      <c r="D76" s="28"/>
      <c r="E76" s="28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  <c r="CD76" s="29"/>
      <c r="CE76" s="29"/>
      <c r="CF76" s="29"/>
      <c r="CG76" s="29"/>
      <c r="CH76" s="29"/>
      <c r="CI76" s="29"/>
      <c r="CJ76" s="29"/>
      <c r="CK76" s="29"/>
      <c r="CL76" s="29"/>
      <c r="CM76" s="29"/>
      <c r="CN76" s="29"/>
      <c r="CO76" s="29"/>
      <c r="CP76" s="29"/>
      <c r="CQ76" s="29"/>
      <c r="CR76" s="29"/>
    </row>
    <row r="77" spans="1:96" s="65" customFormat="1">
      <c r="A77" s="125"/>
      <c r="B77" s="154"/>
      <c r="C77" s="28"/>
      <c r="D77" s="28"/>
      <c r="E77" s="28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  <c r="CD77" s="29"/>
      <c r="CE77" s="29"/>
      <c r="CF77" s="29"/>
      <c r="CG77" s="29"/>
      <c r="CH77" s="29"/>
      <c r="CI77" s="29"/>
      <c r="CJ77" s="29"/>
      <c r="CK77" s="29"/>
      <c r="CL77" s="29"/>
      <c r="CM77" s="29"/>
      <c r="CN77" s="29"/>
      <c r="CO77" s="29"/>
      <c r="CP77" s="29"/>
      <c r="CQ77" s="29"/>
      <c r="CR77" s="29"/>
    </row>
    <row r="79" spans="1:96">
      <c r="A79" s="203" t="s">
        <v>993</v>
      </c>
      <c r="B79" s="166" t="s">
        <v>75</v>
      </c>
      <c r="C79" s="105" t="s">
        <v>992</v>
      </c>
      <c r="D79" s="112" t="s">
        <v>955</v>
      </c>
      <c r="E79" s="113" t="s">
        <v>71</v>
      </c>
      <c r="F79" s="114"/>
      <c r="G79" s="114"/>
      <c r="H79" s="114"/>
      <c r="I79" s="114"/>
      <c r="J79" s="114"/>
      <c r="K79" s="114"/>
      <c r="L79" s="114"/>
      <c r="M79" s="114"/>
      <c r="N79" s="114"/>
      <c r="O79" s="114"/>
      <c r="P79" s="114"/>
      <c r="AW79" s="114">
        <v>215823</v>
      </c>
      <c r="AX79" s="114">
        <v>246747</v>
      </c>
      <c r="AY79" s="114">
        <v>241762</v>
      </c>
      <c r="AZ79" s="114">
        <v>237817</v>
      </c>
      <c r="BA79" s="114">
        <v>220833</v>
      </c>
      <c r="BB79" s="114">
        <v>189107</v>
      </c>
      <c r="BC79" s="114">
        <v>179964</v>
      </c>
      <c r="BD79" s="114">
        <v>140704</v>
      </c>
      <c r="BE79" s="114">
        <v>149986</v>
      </c>
      <c r="BF79" s="114">
        <v>154952</v>
      </c>
      <c r="BG79" s="114">
        <v>148427</v>
      </c>
      <c r="BH79" s="114">
        <v>93287</v>
      </c>
      <c r="CR79" s="93">
        <v>2219409</v>
      </c>
    </row>
    <row r="80" spans="1:96">
      <c r="A80" s="203"/>
      <c r="B80" s="112"/>
      <c r="C80" s="112"/>
      <c r="D80" s="112"/>
      <c r="E80" s="113" t="s">
        <v>956</v>
      </c>
      <c r="F80" s="114"/>
      <c r="G80" s="114"/>
      <c r="H80" s="114"/>
      <c r="I80" s="114"/>
      <c r="J80" s="114"/>
      <c r="K80" s="114"/>
      <c r="L80" s="114"/>
      <c r="M80" s="114"/>
      <c r="N80" s="114"/>
      <c r="O80" s="114"/>
      <c r="P80" s="114"/>
      <c r="AW80" s="114">
        <v>14386</v>
      </c>
      <c r="AX80" s="114">
        <v>21659</v>
      </c>
      <c r="AY80" s="114">
        <v>21887</v>
      </c>
      <c r="AZ80" s="114">
        <v>21867</v>
      </c>
      <c r="BA80" s="114">
        <v>18855</v>
      </c>
      <c r="BB80" s="114">
        <v>15525</v>
      </c>
      <c r="BC80" s="114">
        <v>16619</v>
      </c>
      <c r="BD80" s="114">
        <v>17700</v>
      </c>
      <c r="BE80" s="114">
        <v>10435</v>
      </c>
      <c r="BF80" s="114">
        <v>9401</v>
      </c>
      <c r="BG80" s="114">
        <v>10391</v>
      </c>
      <c r="BH80" s="114">
        <v>4908</v>
      </c>
      <c r="CR80" s="20">
        <v>183633</v>
      </c>
    </row>
    <row r="82" spans="1:96">
      <c r="A82" s="203" t="s">
        <v>88</v>
      </c>
      <c r="B82" s="166" t="s">
        <v>75</v>
      </c>
      <c r="C82" s="105" t="s">
        <v>996</v>
      </c>
      <c r="D82" s="112" t="s">
        <v>955</v>
      </c>
      <c r="E82" s="113" t="s">
        <v>71</v>
      </c>
      <c r="F82" s="114">
        <v>262783</v>
      </c>
      <c r="G82" s="114">
        <v>166378</v>
      </c>
      <c r="H82" s="114">
        <v>160526</v>
      </c>
      <c r="I82" s="114">
        <v>169669</v>
      </c>
      <c r="J82" s="114">
        <v>191094</v>
      </c>
      <c r="K82" s="114">
        <v>178556</v>
      </c>
      <c r="L82" s="114">
        <v>170445</v>
      </c>
      <c r="M82" s="114">
        <v>188728</v>
      </c>
      <c r="N82" s="114">
        <v>206396</v>
      </c>
      <c r="O82" s="114">
        <v>168440</v>
      </c>
      <c r="P82" s="114">
        <v>185845</v>
      </c>
      <c r="BX82" s="114">
        <v>50447</v>
      </c>
      <c r="BY82" s="114">
        <v>90707</v>
      </c>
      <c r="BZ82" s="114">
        <v>91898</v>
      </c>
      <c r="CA82" s="114">
        <v>135320</v>
      </c>
      <c r="CB82" s="114">
        <v>119788</v>
      </c>
      <c r="CC82" s="114">
        <v>143232</v>
      </c>
      <c r="CD82" s="114">
        <v>144358</v>
      </c>
      <c r="CE82" s="114">
        <v>69327</v>
      </c>
      <c r="CR82" s="20">
        <v>2893937</v>
      </c>
    </row>
    <row r="83" spans="1:96" ht="15" thickBot="1">
      <c r="A83" s="204"/>
      <c r="B83" s="167"/>
      <c r="C83" s="115"/>
      <c r="D83" s="115"/>
      <c r="E83" s="113" t="s">
        <v>956</v>
      </c>
      <c r="F83" s="116">
        <v>23702</v>
      </c>
      <c r="G83" s="116">
        <v>21563</v>
      </c>
      <c r="H83" s="116">
        <v>21527</v>
      </c>
      <c r="I83" s="116">
        <v>23511</v>
      </c>
      <c r="J83" s="116">
        <v>23385</v>
      </c>
      <c r="K83" s="116">
        <v>23306</v>
      </c>
      <c r="L83" s="116">
        <v>20338</v>
      </c>
      <c r="M83" s="116">
        <v>24621</v>
      </c>
      <c r="N83" s="116">
        <v>21198</v>
      </c>
      <c r="O83" s="116">
        <v>22222</v>
      </c>
      <c r="P83" s="116">
        <v>25092</v>
      </c>
      <c r="BX83" s="116">
        <v>8178</v>
      </c>
      <c r="BY83" s="116">
        <v>8608</v>
      </c>
      <c r="BZ83" s="116">
        <v>6244</v>
      </c>
      <c r="CA83" s="116">
        <v>6137</v>
      </c>
      <c r="CB83" s="116">
        <v>5678</v>
      </c>
      <c r="CC83" s="116">
        <v>5418</v>
      </c>
      <c r="CD83" s="116">
        <v>5136</v>
      </c>
      <c r="CE83" s="116">
        <v>2710</v>
      </c>
      <c r="CR83" s="20">
        <v>298574</v>
      </c>
    </row>
    <row r="84" spans="1:96" ht="15" thickBot="1"/>
    <row r="85" spans="1:96" s="135" customFormat="1">
      <c r="A85" s="210" t="s">
        <v>88</v>
      </c>
      <c r="B85" s="213" t="s">
        <v>70</v>
      </c>
      <c r="C85" s="213" t="s">
        <v>1002</v>
      </c>
      <c r="D85" s="213" t="s">
        <v>1004</v>
      </c>
      <c r="E85" s="134" t="s">
        <v>71</v>
      </c>
      <c r="F85" s="49"/>
      <c r="G85" s="50"/>
      <c r="H85" s="50"/>
      <c r="I85" s="50"/>
      <c r="J85" s="50"/>
      <c r="K85" s="50"/>
      <c r="L85" s="50"/>
      <c r="M85" s="52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  <c r="AM85" s="50"/>
      <c r="AN85" s="50"/>
      <c r="AO85" s="50"/>
      <c r="AP85" s="50"/>
      <c r="AQ85" s="50"/>
      <c r="AR85" s="50"/>
      <c r="AS85" s="50"/>
      <c r="AT85" s="50"/>
      <c r="AU85" s="50"/>
      <c r="AV85" s="50"/>
      <c r="AW85" s="50"/>
      <c r="AX85" s="50"/>
      <c r="AY85" s="50"/>
      <c r="AZ85" s="50"/>
      <c r="BA85" s="50"/>
      <c r="BB85" s="50"/>
      <c r="BC85" s="50"/>
      <c r="BD85" s="50"/>
      <c r="BE85" s="50"/>
      <c r="BF85" s="50"/>
      <c r="BG85" s="50"/>
      <c r="BH85" s="50"/>
      <c r="BI85" s="50"/>
      <c r="BJ85" s="50"/>
      <c r="BK85" s="50"/>
      <c r="BL85" s="50"/>
      <c r="BM85" s="50"/>
      <c r="BN85" s="50"/>
      <c r="BO85" s="50"/>
      <c r="BP85" s="50"/>
      <c r="BQ85" s="50"/>
      <c r="BR85" s="50"/>
      <c r="BS85" s="50"/>
      <c r="BT85" s="50"/>
      <c r="BU85" s="50"/>
      <c r="BV85" s="50"/>
      <c r="BW85" s="50"/>
      <c r="BX85" s="50"/>
      <c r="BY85" s="50"/>
      <c r="BZ85" s="50"/>
      <c r="CA85" s="50"/>
      <c r="CB85" s="50"/>
      <c r="CC85" s="50"/>
      <c r="CD85" s="50"/>
      <c r="CE85" s="50"/>
      <c r="CF85" s="50"/>
      <c r="CG85" s="50"/>
      <c r="CH85" s="50"/>
      <c r="CI85" s="50"/>
      <c r="CJ85" s="50"/>
      <c r="CK85" s="50"/>
      <c r="CL85" s="50"/>
      <c r="CM85" s="50"/>
      <c r="CN85" s="50"/>
      <c r="CO85" s="50"/>
      <c r="CP85" s="50"/>
      <c r="CQ85" s="50"/>
      <c r="CR85" s="51"/>
    </row>
    <row r="86" spans="1:96" s="135" customFormat="1">
      <c r="A86" s="211"/>
      <c r="B86" s="214"/>
      <c r="C86" s="215"/>
      <c r="D86" s="215"/>
      <c r="E86" s="136" t="s">
        <v>72</v>
      </c>
      <c r="F86" s="53"/>
      <c r="G86" s="54"/>
      <c r="H86" s="54"/>
      <c r="I86" s="54"/>
      <c r="J86" s="54"/>
      <c r="K86" s="54"/>
      <c r="L86" s="54"/>
      <c r="M86" s="56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5"/>
    </row>
    <row r="87" spans="1:96" s="135" customFormat="1">
      <c r="A87" s="211"/>
      <c r="B87" s="217" t="s">
        <v>73</v>
      </c>
      <c r="C87" s="215"/>
      <c r="D87" s="215"/>
      <c r="E87" s="136" t="s">
        <v>71</v>
      </c>
      <c r="F87" s="137"/>
      <c r="G87" s="138"/>
      <c r="H87" s="138"/>
      <c r="I87" s="138"/>
      <c r="J87" s="138"/>
      <c r="K87" s="138"/>
      <c r="L87" s="138"/>
      <c r="M87" s="139"/>
      <c r="N87" s="138"/>
      <c r="O87" s="138"/>
      <c r="P87" s="138"/>
      <c r="Q87" s="138"/>
      <c r="R87" s="138"/>
      <c r="S87" s="138"/>
      <c r="T87" s="138"/>
      <c r="U87" s="138"/>
      <c r="V87" s="138"/>
      <c r="W87" s="138"/>
      <c r="X87" s="138"/>
      <c r="Y87" s="138"/>
      <c r="Z87" s="138"/>
      <c r="AA87" s="138"/>
      <c r="AB87" s="138"/>
      <c r="AC87" s="138"/>
      <c r="AD87" s="138"/>
      <c r="AE87" s="138"/>
      <c r="AF87" s="138"/>
      <c r="AG87" s="138"/>
      <c r="AH87" s="138"/>
      <c r="AI87" s="138"/>
      <c r="AJ87" s="138"/>
      <c r="AK87" s="138"/>
      <c r="AL87" s="138"/>
      <c r="AM87" s="138"/>
      <c r="AN87" s="138"/>
      <c r="AO87" s="138"/>
      <c r="AP87" s="138"/>
      <c r="AQ87" s="138"/>
      <c r="AR87" s="138"/>
      <c r="AS87" s="138"/>
      <c r="AT87" s="138"/>
      <c r="AU87" s="138"/>
      <c r="AV87" s="138"/>
      <c r="AW87" s="138"/>
      <c r="AX87" s="138"/>
      <c r="AY87" s="138"/>
      <c r="AZ87" s="138"/>
      <c r="BA87" s="138"/>
      <c r="BB87" s="138"/>
      <c r="BC87" s="138"/>
      <c r="BD87" s="138"/>
      <c r="BE87" s="138"/>
      <c r="BF87" s="138"/>
      <c r="BG87" s="138"/>
      <c r="BH87" s="138"/>
      <c r="BI87" s="138"/>
      <c r="BJ87" s="138"/>
      <c r="BK87" s="138"/>
      <c r="BL87" s="138"/>
      <c r="BM87" s="138"/>
      <c r="BN87" s="138"/>
      <c r="BO87" s="138"/>
      <c r="BP87" s="138"/>
      <c r="BQ87" s="138"/>
      <c r="BR87" s="138"/>
      <c r="BS87" s="138"/>
      <c r="BT87" s="138"/>
      <c r="BU87" s="138"/>
      <c r="BV87" s="138"/>
      <c r="BW87" s="138"/>
      <c r="BX87" s="138"/>
      <c r="BY87" s="138"/>
      <c r="BZ87" s="138"/>
      <c r="CA87" s="138"/>
      <c r="CB87" s="138"/>
      <c r="CC87" s="138"/>
      <c r="CD87" s="138"/>
      <c r="CE87" s="138"/>
      <c r="CF87" s="138">
        <v>397734</v>
      </c>
      <c r="CG87" s="138">
        <v>346737</v>
      </c>
      <c r="CH87" s="138">
        <v>356723</v>
      </c>
      <c r="CI87" s="138">
        <v>315318</v>
      </c>
      <c r="CJ87" s="138">
        <v>400241</v>
      </c>
      <c r="CK87" s="138">
        <v>285744</v>
      </c>
      <c r="CL87" s="138">
        <v>303911</v>
      </c>
      <c r="CM87" s="138">
        <v>385465</v>
      </c>
      <c r="CN87" s="138">
        <v>361904</v>
      </c>
      <c r="CO87" s="138">
        <v>390078</v>
      </c>
      <c r="CP87" s="138">
        <v>308181</v>
      </c>
      <c r="CQ87" s="138">
        <v>274007</v>
      </c>
      <c r="CR87" s="140">
        <f>SUM(F87:CQ87)</f>
        <v>4126043</v>
      </c>
    </row>
    <row r="88" spans="1:96" s="135" customFormat="1">
      <c r="A88" s="211"/>
      <c r="B88" s="214"/>
      <c r="C88" s="215"/>
      <c r="D88" s="215"/>
      <c r="E88" s="136" t="s">
        <v>72</v>
      </c>
      <c r="F88" s="137"/>
      <c r="G88" s="138"/>
      <c r="H88" s="138"/>
      <c r="I88" s="138"/>
      <c r="J88" s="138"/>
      <c r="K88" s="138"/>
      <c r="L88" s="138"/>
      <c r="M88" s="139"/>
      <c r="N88" s="138"/>
      <c r="O88" s="138"/>
      <c r="P88" s="138"/>
      <c r="Q88" s="138"/>
      <c r="R88" s="138"/>
      <c r="S88" s="138"/>
      <c r="T88" s="138"/>
      <c r="U88" s="138"/>
      <c r="V88" s="138"/>
      <c r="W88" s="138"/>
      <c r="X88" s="138"/>
      <c r="Y88" s="138"/>
      <c r="Z88" s="138"/>
      <c r="AA88" s="138"/>
      <c r="AB88" s="138"/>
      <c r="AC88" s="138"/>
      <c r="AD88" s="138"/>
      <c r="AE88" s="138"/>
      <c r="AF88" s="138"/>
      <c r="AG88" s="138"/>
      <c r="AH88" s="138"/>
      <c r="AI88" s="138"/>
      <c r="AJ88" s="138"/>
      <c r="AK88" s="138"/>
      <c r="AL88" s="138"/>
      <c r="AM88" s="138"/>
      <c r="AN88" s="138"/>
      <c r="AO88" s="138"/>
      <c r="AP88" s="138"/>
      <c r="AQ88" s="138"/>
      <c r="AR88" s="138"/>
      <c r="AS88" s="138"/>
      <c r="AT88" s="138"/>
      <c r="AU88" s="138"/>
      <c r="AV88" s="138"/>
      <c r="AW88" s="138"/>
      <c r="AX88" s="138"/>
      <c r="AY88" s="138"/>
      <c r="AZ88" s="138"/>
      <c r="BA88" s="138"/>
      <c r="BB88" s="138"/>
      <c r="BC88" s="138"/>
      <c r="BD88" s="138"/>
      <c r="BE88" s="138"/>
      <c r="BF88" s="138"/>
      <c r="BG88" s="138"/>
      <c r="BH88" s="138"/>
      <c r="BI88" s="138"/>
      <c r="BJ88" s="138"/>
      <c r="BK88" s="138"/>
      <c r="BL88" s="138"/>
      <c r="BM88" s="138"/>
      <c r="BN88" s="138"/>
      <c r="BO88" s="138"/>
      <c r="BP88" s="138"/>
      <c r="BQ88" s="138"/>
      <c r="BR88" s="138"/>
      <c r="BS88" s="138"/>
      <c r="BT88" s="138"/>
      <c r="BU88" s="138"/>
      <c r="BV88" s="138"/>
      <c r="BW88" s="138"/>
      <c r="BX88" s="138"/>
      <c r="BY88" s="138"/>
      <c r="BZ88" s="138"/>
      <c r="CA88" s="138"/>
      <c r="CB88" s="138"/>
      <c r="CC88" s="138"/>
      <c r="CD88" s="138"/>
      <c r="CE88" s="138"/>
      <c r="CF88" s="138">
        <v>12258</v>
      </c>
      <c r="CG88" s="138">
        <v>6504</v>
      </c>
      <c r="CH88" s="138">
        <v>6517</v>
      </c>
      <c r="CI88" s="138">
        <v>4666</v>
      </c>
      <c r="CJ88" s="138">
        <v>5429</v>
      </c>
      <c r="CK88" s="138">
        <v>3993</v>
      </c>
      <c r="CL88" s="138">
        <v>3929</v>
      </c>
      <c r="CM88" s="138">
        <v>4822</v>
      </c>
      <c r="CN88" s="138">
        <v>4148</v>
      </c>
      <c r="CO88" s="138">
        <v>4041</v>
      </c>
      <c r="CP88" s="138">
        <v>2815</v>
      </c>
      <c r="CQ88" s="138">
        <v>2453</v>
      </c>
      <c r="CR88" s="140">
        <f>SUM(F88:CQ88)</f>
        <v>61575</v>
      </c>
    </row>
    <row r="89" spans="1:96" s="135" customFormat="1">
      <c r="A89" s="211"/>
      <c r="B89" s="218" t="s">
        <v>75</v>
      </c>
      <c r="C89" s="215"/>
      <c r="D89" s="215"/>
      <c r="E89" s="136" t="s">
        <v>71</v>
      </c>
      <c r="F89" s="137"/>
      <c r="G89" s="138"/>
      <c r="H89" s="138"/>
      <c r="I89" s="138"/>
      <c r="J89" s="138"/>
      <c r="K89" s="138"/>
      <c r="L89" s="138"/>
      <c r="M89" s="139"/>
      <c r="N89" s="138"/>
      <c r="O89" s="138"/>
      <c r="P89" s="138"/>
      <c r="Q89" s="138"/>
      <c r="R89" s="138"/>
      <c r="S89" s="138"/>
      <c r="T89" s="138"/>
      <c r="U89" s="138"/>
      <c r="V89" s="138"/>
      <c r="W89" s="138"/>
      <c r="X89" s="138"/>
      <c r="Y89" s="138"/>
      <c r="Z89" s="138"/>
      <c r="AA89" s="138"/>
      <c r="AB89" s="138"/>
      <c r="AC89" s="138"/>
      <c r="AD89" s="138"/>
      <c r="AE89" s="138"/>
      <c r="AF89" s="138"/>
      <c r="AG89" s="138"/>
      <c r="AH89" s="138"/>
      <c r="AI89" s="138"/>
      <c r="AJ89" s="138"/>
      <c r="AK89" s="138"/>
      <c r="AL89" s="138"/>
      <c r="AM89" s="138"/>
      <c r="AN89" s="138"/>
      <c r="AO89" s="138"/>
      <c r="AP89" s="138"/>
      <c r="AQ89" s="138"/>
      <c r="AR89" s="138"/>
      <c r="AS89" s="138"/>
      <c r="AT89" s="138"/>
      <c r="AU89" s="138"/>
      <c r="AV89" s="138"/>
      <c r="AW89" s="138"/>
      <c r="AX89" s="138"/>
      <c r="AY89" s="138"/>
      <c r="AZ89" s="138"/>
      <c r="BA89" s="138"/>
      <c r="BB89" s="138"/>
      <c r="BC89" s="138"/>
      <c r="BD89" s="138"/>
      <c r="BE89" s="138"/>
      <c r="BF89" s="138"/>
      <c r="BG89" s="138"/>
      <c r="BH89" s="138"/>
      <c r="BI89" s="138"/>
      <c r="BJ89" s="138"/>
      <c r="BK89" s="138"/>
      <c r="BL89" s="138"/>
      <c r="BM89" s="138"/>
      <c r="BN89" s="138"/>
      <c r="BO89" s="138"/>
      <c r="BP89" s="138"/>
      <c r="BQ89" s="138"/>
      <c r="BR89" s="138"/>
      <c r="BS89" s="138"/>
      <c r="BT89" s="138"/>
      <c r="BU89" s="138"/>
      <c r="BV89" s="138"/>
      <c r="BW89" s="138"/>
      <c r="BX89" s="138"/>
      <c r="BY89" s="138"/>
      <c r="BZ89" s="138"/>
      <c r="CA89" s="138"/>
      <c r="CB89" s="138"/>
      <c r="CC89" s="138"/>
      <c r="CD89" s="138"/>
      <c r="CE89" s="138"/>
      <c r="CF89" s="138">
        <f>CF87</f>
        <v>397734</v>
      </c>
      <c r="CG89" s="138">
        <f t="shared" ref="CG89:CQ90" si="28">CG87</f>
        <v>346737</v>
      </c>
      <c r="CH89" s="138">
        <f t="shared" si="28"/>
        <v>356723</v>
      </c>
      <c r="CI89" s="138">
        <f t="shared" si="28"/>
        <v>315318</v>
      </c>
      <c r="CJ89" s="138">
        <f t="shared" si="28"/>
        <v>400241</v>
      </c>
      <c r="CK89" s="138">
        <f t="shared" si="28"/>
        <v>285744</v>
      </c>
      <c r="CL89" s="138">
        <f t="shared" si="28"/>
        <v>303911</v>
      </c>
      <c r="CM89" s="138">
        <f t="shared" si="28"/>
        <v>385465</v>
      </c>
      <c r="CN89" s="138">
        <f t="shared" si="28"/>
        <v>361904</v>
      </c>
      <c r="CO89" s="138">
        <f t="shared" si="28"/>
        <v>390078</v>
      </c>
      <c r="CP89" s="138">
        <f t="shared" si="28"/>
        <v>308181</v>
      </c>
      <c r="CQ89" s="138">
        <f t="shared" si="28"/>
        <v>274007</v>
      </c>
      <c r="CR89" s="140">
        <f>SUM(F89:CQ89)</f>
        <v>4126043</v>
      </c>
    </row>
    <row r="90" spans="1:96" s="135" customFormat="1" ht="15" thickBot="1">
      <c r="A90" s="212"/>
      <c r="B90" s="219"/>
      <c r="C90" s="216"/>
      <c r="D90" s="216"/>
      <c r="E90" s="141" t="s">
        <v>72</v>
      </c>
      <c r="F90" s="142"/>
      <c r="G90" s="143"/>
      <c r="H90" s="143"/>
      <c r="I90" s="143"/>
      <c r="J90" s="143"/>
      <c r="K90" s="143"/>
      <c r="L90" s="143"/>
      <c r="M90" s="144"/>
      <c r="N90" s="143"/>
      <c r="O90" s="143"/>
      <c r="P90" s="143"/>
      <c r="Q90" s="143"/>
      <c r="R90" s="143"/>
      <c r="S90" s="143"/>
      <c r="T90" s="143"/>
      <c r="U90" s="143"/>
      <c r="V90" s="143"/>
      <c r="W90" s="143"/>
      <c r="X90" s="143"/>
      <c r="Y90" s="143"/>
      <c r="Z90" s="143"/>
      <c r="AA90" s="143"/>
      <c r="AB90" s="143"/>
      <c r="AC90" s="143"/>
      <c r="AD90" s="143"/>
      <c r="AE90" s="143"/>
      <c r="AF90" s="143"/>
      <c r="AG90" s="143"/>
      <c r="AH90" s="143"/>
      <c r="AI90" s="143"/>
      <c r="AJ90" s="143"/>
      <c r="AK90" s="143"/>
      <c r="AL90" s="143"/>
      <c r="AM90" s="143"/>
      <c r="AN90" s="143"/>
      <c r="AO90" s="143"/>
      <c r="AP90" s="143"/>
      <c r="AQ90" s="143"/>
      <c r="AR90" s="143"/>
      <c r="AS90" s="143"/>
      <c r="AT90" s="143"/>
      <c r="AU90" s="143"/>
      <c r="AV90" s="143"/>
      <c r="AW90" s="143"/>
      <c r="AX90" s="143"/>
      <c r="AY90" s="143"/>
      <c r="AZ90" s="143"/>
      <c r="BA90" s="143"/>
      <c r="BB90" s="143"/>
      <c r="BC90" s="143"/>
      <c r="BD90" s="143"/>
      <c r="BE90" s="143"/>
      <c r="BF90" s="143"/>
      <c r="BG90" s="143"/>
      <c r="BH90" s="143"/>
      <c r="BI90" s="143"/>
      <c r="BJ90" s="143"/>
      <c r="BK90" s="143"/>
      <c r="BL90" s="143"/>
      <c r="BM90" s="143"/>
      <c r="BN90" s="143"/>
      <c r="BO90" s="143"/>
      <c r="BP90" s="143"/>
      <c r="BQ90" s="143"/>
      <c r="BR90" s="143"/>
      <c r="BS90" s="143"/>
      <c r="BT90" s="143"/>
      <c r="BU90" s="143"/>
      <c r="BV90" s="143"/>
      <c r="BW90" s="143"/>
      <c r="BX90" s="143"/>
      <c r="BY90" s="143"/>
      <c r="BZ90" s="143"/>
      <c r="CA90" s="143"/>
      <c r="CB90" s="143"/>
      <c r="CC90" s="143"/>
      <c r="CD90" s="143"/>
      <c r="CE90" s="143"/>
      <c r="CF90" s="143">
        <f>CF88</f>
        <v>12258</v>
      </c>
      <c r="CG90" s="143">
        <f t="shared" si="28"/>
        <v>6504</v>
      </c>
      <c r="CH90" s="143">
        <f t="shared" si="28"/>
        <v>6517</v>
      </c>
      <c r="CI90" s="143">
        <f t="shared" si="28"/>
        <v>4666</v>
      </c>
      <c r="CJ90" s="143">
        <f t="shared" si="28"/>
        <v>5429</v>
      </c>
      <c r="CK90" s="143">
        <f t="shared" si="28"/>
        <v>3993</v>
      </c>
      <c r="CL90" s="143">
        <f t="shared" si="28"/>
        <v>3929</v>
      </c>
      <c r="CM90" s="143">
        <f t="shared" si="28"/>
        <v>4822</v>
      </c>
      <c r="CN90" s="143">
        <f t="shared" si="28"/>
        <v>4148</v>
      </c>
      <c r="CO90" s="143">
        <f t="shared" si="28"/>
        <v>4041</v>
      </c>
      <c r="CP90" s="143">
        <f t="shared" si="28"/>
        <v>2815</v>
      </c>
      <c r="CQ90" s="143">
        <f t="shared" si="28"/>
        <v>2453</v>
      </c>
      <c r="CR90" s="145">
        <f>SUM(F90:CQ90)</f>
        <v>61575</v>
      </c>
    </row>
    <row r="91" spans="1:96" s="135" customFormat="1" ht="15" thickBot="1">
      <c r="A91" s="146"/>
      <c r="B91" s="165"/>
      <c r="F91" s="147"/>
      <c r="G91" s="147"/>
      <c r="H91" s="147"/>
      <c r="I91" s="147"/>
      <c r="J91" s="147"/>
      <c r="K91" s="147"/>
      <c r="L91" s="147"/>
      <c r="M91" s="147"/>
      <c r="N91" s="147"/>
      <c r="O91" s="147"/>
      <c r="P91" s="147"/>
      <c r="Q91" s="147"/>
      <c r="R91" s="147"/>
      <c r="S91" s="147"/>
      <c r="T91" s="147"/>
      <c r="U91" s="147"/>
      <c r="V91" s="147"/>
      <c r="W91" s="147"/>
      <c r="X91" s="147"/>
      <c r="Y91" s="147"/>
      <c r="Z91" s="147"/>
      <c r="AA91" s="147"/>
      <c r="AB91" s="147"/>
      <c r="AC91" s="147"/>
      <c r="AD91" s="147"/>
      <c r="AE91" s="147"/>
      <c r="AF91" s="147"/>
      <c r="AG91" s="147"/>
      <c r="AH91" s="147"/>
      <c r="AI91" s="147"/>
      <c r="AJ91" s="147"/>
      <c r="AK91" s="147"/>
      <c r="AL91" s="147"/>
      <c r="AM91" s="147"/>
      <c r="AN91" s="147"/>
      <c r="AO91" s="147"/>
      <c r="AP91" s="147"/>
      <c r="AQ91" s="147"/>
      <c r="AR91" s="147"/>
      <c r="AS91" s="147"/>
      <c r="AT91" s="147"/>
      <c r="AU91" s="147"/>
      <c r="AV91" s="147"/>
      <c r="AW91" s="147"/>
      <c r="AX91" s="147"/>
      <c r="AY91" s="147"/>
      <c r="AZ91" s="147"/>
      <c r="BA91" s="147"/>
      <c r="BB91" s="147"/>
      <c r="BC91" s="147"/>
      <c r="BD91" s="147"/>
      <c r="BE91" s="147"/>
      <c r="BF91" s="147"/>
      <c r="BG91" s="147"/>
      <c r="BH91" s="147"/>
      <c r="BI91" s="147"/>
      <c r="BJ91" s="147"/>
      <c r="BK91" s="147"/>
      <c r="BL91" s="147"/>
      <c r="BM91" s="147"/>
      <c r="BN91" s="147"/>
      <c r="BO91" s="147"/>
    </row>
    <row r="92" spans="1:96" s="135" customFormat="1">
      <c r="A92" s="210" t="s">
        <v>88</v>
      </c>
      <c r="B92" s="213" t="s">
        <v>70</v>
      </c>
      <c r="C92" s="213" t="s">
        <v>1003</v>
      </c>
      <c r="D92" s="213" t="s">
        <v>1004</v>
      </c>
      <c r="E92" s="134" t="s">
        <v>71</v>
      </c>
      <c r="F92" s="49"/>
      <c r="G92" s="50"/>
      <c r="H92" s="50"/>
      <c r="I92" s="50"/>
      <c r="J92" s="50"/>
      <c r="K92" s="50"/>
      <c r="L92" s="50"/>
      <c r="M92" s="52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0"/>
      <c r="AM92" s="50"/>
      <c r="AN92" s="50"/>
      <c r="AO92" s="50"/>
      <c r="AP92" s="50"/>
      <c r="AQ92" s="50"/>
      <c r="AR92" s="50"/>
      <c r="AS92" s="50"/>
      <c r="AT92" s="50"/>
      <c r="AU92" s="50"/>
      <c r="AV92" s="50"/>
      <c r="AW92" s="50"/>
      <c r="AX92" s="50"/>
      <c r="AY92" s="50"/>
      <c r="AZ92" s="50"/>
      <c r="BA92" s="50"/>
      <c r="BB92" s="50"/>
      <c r="BC92" s="50"/>
      <c r="BD92" s="50"/>
      <c r="BE92" s="50"/>
      <c r="BF92" s="50"/>
      <c r="BG92" s="50"/>
      <c r="BH92" s="50"/>
      <c r="BI92" s="50"/>
      <c r="BJ92" s="50"/>
      <c r="BK92" s="50"/>
      <c r="BL92" s="50"/>
      <c r="BM92" s="50"/>
      <c r="BN92" s="50"/>
      <c r="BO92" s="50"/>
      <c r="BP92" s="50"/>
      <c r="BQ92" s="50"/>
      <c r="BR92" s="50"/>
      <c r="BS92" s="50"/>
      <c r="BT92" s="50"/>
      <c r="BU92" s="50"/>
      <c r="BV92" s="50"/>
      <c r="BW92" s="50"/>
      <c r="BX92" s="50"/>
      <c r="BY92" s="50"/>
      <c r="BZ92" s="50"/>
      <c r="CA92" s="50"/>
      <c r="CB92" s="50"/>
      <c r="CC92" s="50"/>
      <c r="CD92" s="50"/>
      <c r="CE92" s="50"/>
      <c r="CF92" s="50"/>
      <c r="CG92" s="50"/>
      <c r="CH92" s="50"/>
      <c r="CI92" s="50"/>
      <c r="CJ92" s="50"/>
      <c r="CK92" s="50"/>
      <c r="CL92" s="50"/>
      <c r="CM92" s="50"/>
      <c r="CN92" s="50"/>
      <c r="CO92" s="50"/>
      <c r="CP92" s="50"/>
      <c r="CQ92" s="50"/>
      <c r="CR92" s="51"/>
    </row>
    <row r="93" spans="1:96" s="135" customFormat="1">
      <c r="A93" s="211"/>
      <c r="B93" s="214"/>
      <c r="C93" s="215"/>
      <c r="D93" s="215"/>
      <c r="E93" s="136" t="s">
        <v>72</v>
      </c>
      <c r="F93" s="53"/>
      <c r="G93" s="54"/>
      <c r="H93" s="54"/>
      <c r="I93" s="54"/>
      <c r="J93" s="54"/>
      <c r="K93" s="54"/>
      <c r="L93" s="54"/>
      <c r="M93" s="56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5"/>
    </row>
    <row r="94" spans="1:96" s="135" customFormat="1">
      <c r="A94" s="211"/>
      <c r="B94" s="217" t="s">
        <v>73</v>
      </c>
      <c r="C94" s="215"/>
      <c r="D94" s="215"/>
      <c r="E94" s="136" t="s">
        <v>71</v>
      </c>
      <c r="F94" s="137"/>
      <c r="G94" s="138"/>
      <c r="H94" s="138"/>
      <c r="I94" s="138"/>
      <c r="J94" s="138"/>
      <c r="K94" s="138"/>
      <c r="L94" s="138"/>
      <c r="M94" s="139"/>
      <c r="N94" s="138"/>
      <c r="O94" s="138"/>
      <c r="P94" s="138"/>
      <c r="Q94" s="138"/>
      <c r="R94" s="138"/>
      <c r="S94" s="138"/>
      <c r="T94" s="138"/>
      <c r="U94" s="138"/>
      <c r="V94" s="138"/>
      <c r="W94" s="138"/>
      <c r="X94" s="138"/>
      <c r="Y94" s="138"/>
      <c r="Z94" s="138"/>
      <c r="AA94" s="138"/>
      <c r="AB94" s="138"/>
      <c r="AC94" s="138"/>
      <c r="AD94" s="138"/>
      <c r="AE94" s="138"/>
      <c r="AF94" s="138"/>
      <c r="AG94" s="138"/>
      <c r="AH94" s="138"/>
      <c r="AI94" s="138"/>
      <c r="AJ94" s="138"/>
      <c r="AK94" s="138"/>
      <c r="AL94" s="138"/>
      <c r="AM94" s="138"/>
      <c r="AN94" s="138"/>
      <c r="AO94" s="138"/>
      <c r="AP94" s="138"/>
      <c r="AQ94" s="138"/>
      <c r="AR94" s="138"/>
      <c r="AS94" s="138"/>
      <c r="AT94" s="138"/>
      <c r="AU94" s="138"/>
      <c r="AV94" s="138"/>
      <c r="AW94" s="138"/>
      <c r="AX94" s="138"/>
      <c r="AY94" s="138"/>
      <c r="AZ94" s="138"/>
      <c r="BA94" s="138"/>
      <c r="BB94" s="138"/>
      <c r="BC94" s="138"/>
      <c r="BD94" s="138"/>
      <c r="BE94" s="138"/>
      <c r="BF94" s="138"/>
      <c r="BG94" s="138"/>
      <c r="BH94" s="138"/>
      <c r="BI94" s="138"/>
      <c r="BJ94" s="138"/>
      <c r="BK94" s="138"/>
      <c r="BL94" s="138"/>
      <c r="BM94" s="138"/>
      <c r="BN94" s="138"/>
      <c r="BO94" s="138"/>
      <c r="BP94" s="138"/>
      <c r="BQ94" s="138"/>
      <c r="BR94" s="138"/>
      <c r="BS94" s="138"/>
      <c r="BT94" s="138"/>
      <c r="BU94" s="138"/>
      <c r="BV94" s="138"/>
      <c r="BW94" s="138"/>
      <c r="BX94" s="138"/>
      <c r="BY94" s="138"/>
      <c r="BZ94" s="138"/>
      <c r="CA94" s="138"/>
      <c r="CB94" s="138"/>
      <c r="CC94" s="138"/>
      <c r="CD94" s="138"/>
      <c r="CE94" s="138"/>
      <c r="CF94" s="138">
        <v>2010985</v>
      </c>
      <c r="CG94" s="138">
        <v>1720473</v>
      </c>
      <c r="CH94" s="138">
        <v>1454424</v>
      </c>
      <c r="CI94" s="138">
        <v>1484749</v>
      </c>
      <c r="CJ94" s="138">
        <v>985528</v>
      </c>
      <c r="CK94" s="138">
        <v>1330261</v>
      </c>
      <c r="CL94" s="138">
        <v>1301666</v>
      </c>
      <c r="CM94" s="138">
        <v>1227037</v>
      </c>
      <c r="CN94" s="138">
        <v>1275643</v>
      </c>
      <c r="CO94" s="138">
        <v>1201790</v>
      </c>
      <c r="CP94" s="138">
        <v>1641034</v>
      </c>
      <c r="CQ94" s="138">
        <v>1716739</v>
      </c>
      <c r="CR94" s="140">
        <f>SUM(F94:CQ94)</f>
        <v>17350329</v>
      </c>
    </row>
    <row r="95" spans="1:96" s="135" customFormat="1">
      <c r="A95" s="211"/>
      <c r="B95" s="214"/>
      <c r="C95" s="215"/>
      <c r="D95" s="215"/>
      <c r="E95" s="136" t="s">
        <v>72</v>
      </c>
      <c r="F95" s="137"/>
      <c r="G95" s="138"/>
      <c r="H95" s="138"/>
      <c r="I95" s="138"/>
      <c r="J95" s="138"/>
      <c r="K95" s="138"/>
      <c r="L95" s="138"/>
      <c r="M95" s="139"/>
      <c r="N95" s="138"/>
      <c r="O95" s="138"/>
      <c r="P95" s="138"/>
      <c r="Q95" s="138"/>
      <c r="R95" s="138"/>
      <c r="S95" s="138"/>
      <c r="T95" s="138"/>
      <c r="U95" s="138"/>
      <c r="V95" s="138"/>
      <c r="W95" s="138"/>
      <c r="X95" s="138"/>
      <c r="Y95" s="138"/>
      <c r="Z95" s="138"/>
      <c r="AA95" s="138"/>
      <c r="AB95" s="138"/>
      <c r="AC95" s="138"/>
      <c r="AD95" s="138"/>
      <c r="AE95" s="138"/>
      <c r="AF95" s="138"/>
      <c r="AG95" s="138"/>
      <c r="AH95" s="138"/>
      <c r="AI95" s="138"/>
      <c r="AJ95" s="138"/>
      <c r="AK95" s="138"/>
      <c r="AL95" s="138"/>
      <c r="AM95" s="138"/>
      <c r="AN95" s="138"/>
      <c r="AO95" s="138"/>
      <c r="AP95" s="138"/>
      <c r="AQ95" s="138"/>
      <c r="AR95" s="138"/>
      <c r="AS95" s="138"/>
      <c r="AT95" s="138"/>
      <c r="AU95" s="138"/>
      <c r="AV95" s="138"/>
      <c r="AW95" s="138"/>
      <c r="AX95" s="138"/>
      <c r="AY95" s="138"/>
      <c r="AZ95" s="138"/>
      <c r="BA95" s="138"/>
      <c r="BB95" s="138"/>
      <c r="BC95" s="138"/>
      <c r="BD95" s="138"/>
      <c r="BE95" s="138"/>
      <c r="BF95" s="138"/>
      <c r="BG95" s="138"/>
      <c r="BH95" s="138"/>
      <c r="BI95" s="138"/>
      <c r="BJ95" s="138"/>
      <c r="BK95" s="138"/>
      <c r="BL95" s="138"/>
      <c r="BM95" s="138"/>
      <c r="BN95" s="138"/>
      <c r="BO95" s="138"/>
      <c r="BP95" s="138"/>
      <c r="BQ95" s="138"/>
      <c r="BR95" s="138"/>
      <c r="BS95" s="138"/>
      <c r="BT95" s="138"/>
      <c r="BU95" s="138"/>
      <c r="BV95" s="138"/>
      <c r="BW95" s="138"/>
      <c r="BX95" s="138"/>
      <c r="BY95" s="138"/>
      <c r="BZ95" s="138"/>
      <c r="CA95" s="138"/>
      <c r="CB95" s="138"/>
      <c r="CC95" s="138"/>
      <c r="CD95" s="138"/>
      <c r="CE95" s="138"/>
      <c r="CF95" s="138">
        <v>27541</v>
      </c>
      <c r="CG95" s="138">
        <v>17595</v>
      </c>
      <c r="CH95" s="138">
        <v>12066</v>
      </c>
      <c r="CI95" s="138">
        <v>10143</v>
      </c>
      <c r="CJ95" s="138">
        <v>7127</v>
      </c>
      <c r="CK95" s="138">
        <v>8707</v>
      </c>
      <c r="CL95" s="138">
        <v>8002</v>
      </c>
      <c r="CM95" s="138">
        <v>7018</v>
      </c>
      <c r="CN95" s="138">
        <v>7756</v>
      </c>
      <c r="CO95" s="138">
        <v>6455</v>
      </c>
      <c r="CP95" s="138">
        <v>6744</v>
      </c>
      <c r="CQ95" s="138">
        <v>6961</v>
      </c>
      <c r="CR95" s="140">
        <f>SUM(F95:CQ95)</f>
        <v>126115</v>
      </c>
    </row>
    <row r="96" spans="1:96" s="135" customFormat="1">
      <c r="A96" s="211"/>
      <c r="B96" s="218" t="s">
        <v>75</v>
      </c>
      <c r="C96" s="215"/>
      <c r="D96" s="215"/>
      <c r="E96" s="136" t="s">
        <v>71</v>
      </c>
      <c r="F96" s="137"/>
      <c r="G96" s="138"/>
      <c r="H96" s="138"/>
      <c r="I96" s="138"/>
      <c r="J96" s="138"/>
      <c r="K96" s="138"/>
      <c r="L96" s="138"/>
      <c r="M96" s="139"/>
      <c r="N96" s="138"/>
      <c r="O96" s="138"/>
      <c r="P96" s="138"/>
      <c r="Q96" s="138"/>
      <c r="R96" s="138"/>
      <c r="S96" s="138"/>
      <c r="T96" s="138"/>
      <c r="U96" s="138"/>
      <c r="V96" s="138"/>
      <c r="W96" s="138"/>
      <c r="X96" s="138"/>
      <c r="Y96" s="138"/>
      <c r="Z96" s="138"/>
      <c r="AA96" s="138"/>
      <c r="AB96" s="138"/>
      <c r="AC96" s="138"/>
      <c r="AD96" s="138"/>
      <c r="AE96" s="138"/>
      <c r="AF96" s="138"/>
      <c r="AG96" s="138"/>
      <c r="AH96" s="138"/>
      <c r="AI96" s="138"/>
      <c r="AJ96" s="138"/>
      <c r="AK96" s="138"/>
      <c r="AL96" s="138"/>
      <c r="AM96" s="138"/>
      <c r="AN96" s="138"/>
      <c r="AO96" s="138"/>
      <c r="AP96" s="138"/>
      <c r="AQ96" s="138"/>
      <c r="AR96" s="138"/>
      <c r="AS96" s="138"/>
      <c r="AT96" s="138"/>
      <c r="AU96" s="138"/>
      <c r="AV96" s="138"/>
      <c r="AW96" s="138"/>
      <c r="AX96" s="138"/>
      <c r="AY96" s="138"/>
      <c r="AZ96" s="138"/>
      <c r="BA96" s="138"/>
      <c r="BB96" s="138"/>
      <c r="BC96" s="138"/>
      <c r="BD96" s="138"/>
      <c r="BE96" s="138"/>
      <c r="BF96" s="138"/>
      <c r="BG96" s="138"/>
      <c r="BH96" s="138"/>
      <c r="BI96" s="138"/>
      <c r="BJ96" s="138"/>
      <c r="BK96" s="138"/>
      <c r="BL96" s="138"/>
      <c r="BM96" s="138"/>
      <c r="BN96" s="138"/>
      <c r="BO96" s="138"/>
      <c r="BP96" s="138"/>
      <c r="BQ96" s="138"/>
      <c r="BR96" s="138"/>
      <c r="BS96" s="138"/>
      <c r="BT96" s="138"/>
      <c r="BU96" s="138"/>
      <c r="BV96" s="138"/>
      <c r="BW96" s="138"/>
      <c r="BX96" s="138"/>
      <c r="BY96" s="138"/>
      <c r="BZ96" s="138"/>
      <c r="CA96" s="138"/>
      <c r="CB96" s="138"/>
      <c r="CC96" s="138"/>
      <c r="CD96" s="138"/>
      <c r="CE96" s="138"/>
      <c r="CF96" s="138">
        <f>CF94</f>
        <v>2010985</v>
      </c>
      <c r="CG96" s="138">
        <f t="shared" ref="CG96:CQ97" si="29">CG94</f>
        <v>1720473</v>
      </c>
      <c r="CH96" s="138">
        <f t="shared" si="29"/>
        <v>1454424</v>
      </c>
      <c r="CI96" s="138">
        <f t="shared" si="29"/>
        <v>1484749</v>
      </c>
      <c r="CJ96" s="138">
        <f t="shared" si="29"/>
        <v>985528</v>
      </c>
      <c r="CK96" s="138">
        <f t="shared" si="29"/>
        <v>1330261</v>
      </c>
      <c r="CL96" s="138">
        <f t="shared" si="29"/>
        <v>1301666</v>
      </c>
      <c r="CM96" s="138">
        <f t="shared" si="29"/>
        <v>1227037</v>
      </c>
      <c r="CN96" s="138">
        <f t="shared" si="29"/>
        <v>1275643</v>
      </c>
      <c r="CO96" s="138">
        <f t="shared" si="29"/>
        <v>1201790</v>
      </c>
      <c r="CP96" s="138">
        <f t="shared" si="29"/>
        <v>1641034</v>
      </c>
      <c r="CQ96" s="138">
        <f t="shared" si="29"/>
        <v>1716739</v>
      </c>
      <c r="CR96" s="140">
        <f>SUM(F96:CQ96)</f>
        <v>17350329</v>
      </c>
    </row>
    <row r="97" spans="1:96" s="135" customFormat="1" ht="15" thickBot="1">
      <c r="A97" s="212"/>
      <c r="B97" s="219"/>
      <c r="C97" s="216"/>
      <c r="D97" s="216"/>
      <c r="E97" s="141" t="s">
        <v>72</v>
      </c>
      <c r="F97" s="142"/>
      <c r="G97" s="143"/>
      <c r="H97" s="143"/>
      <c r="I97" s="143"/>
      <c r="J97" s="143"/>
      <c r="K97" s="143"/>
      <c r="L97" s="143"/>
      <c r="M97" s="144"/>
      <c r="N97" s="143"/>
      <c r="O97" s="143"/>
      <c r="P97" s="143"/>
      <c r="Q97" s="143"/>
      <c r="R97" s="143"/>
      <c r="S97" s="143"/>
      <c r="T97" s="143"/>
      <c r="U97" s="143"/>
      <c r="V97" s="143"/>
      <c r="W97" s="143"/>
      <c r="X97" s="143"/>
      <c r="Y97" s="143"/>
      <c r="Z97" s="143"/>
      <c r="AA97" s="143"/>
      <c r="AB97" s="143"/>
      <c r="AC97" s="143"/>
      <c r="AD97" s="143"/>
      <c r="AE97" s="143"/>
      <c r="AF97" s="143"/>
      <c r="AG97" s="143"/>
      <c r="AH97" s="143"/>
      <c r="AI97" s="143"/>
      <c r="AJ97" s="143"/>
      <c r="AK97" s="143"/>
      <c r="AL97" s="143"/>
      <c r="AM97" s="143"/>
      <c r="AN97" s="143"/>
      <c r="AO97" s="143"/>
      <c r="AP97" s="143"/>
      <c r="AQ97" s="143"/>
      <c r="AR97" s="143"/>
      <c r="AS97" s="143"/>
      <c r="AT97" s="143"/>
      <c r="AU97" s="143"/>
      <c r="AV97" s="143"/>
      <c r="AW97" s="143"/>
      <c r="AX97" s="143"/>
      <c r="AY97" s="143"/>
      <c r="AZ97" s="143"/>
      <c r="BA97" s="143"/>
      <c r="BB97" s="143"/>
      <c r="BC97" s="143"/>
      <c r="BD97" s="143"/>
      <c r="BE97" s="143"/>
      <c r="BF97" s="143"/>
      <c r="BG97" s="143"/>
      <c r="BH97" s="143"/>
      <c r="BI97" s="143"/>
      <c r="BJ97" s="143"/>
      <c r="BK97" s="143"/>
      <c r="BL97" s="143"/>
      <c r="BM97" s="143"/>
      <c r="BN97" s="143"/>
      <c r="BO97" s="143"/>
      <c r="BP97" s="143"/>
      <c r="BQ97" s="143"/>
      <c r="BR97" s="143"/>
      <c r="BS97" s="143"/>
      <c r="BT97" s="143"/>
      <c r="BU97" s="143"/>
      <c r="BV97" s="143"/>
      <c r="BW97" s="143"/>
      <c r="BX97" s="143"/>
      <c r="BY97" s="143"/>
      <c r="BZ97" s="143"/>
      <c r="CA97" s="143"/>
      <c r="CB97" s="143"/>
      <c r="CC97" s="143"/>
      <c r="CD97" s="143"/>
      <c r="CE97" s="143"/>
      <c r="CF97" s="143">
        <f>CF95</f>
        <v>27541</v>
      </c>
      <c r="CG97" s="143">
        <f t="shared" si="29"/>
        <v>17595</v>
      </c>
      <c r="CH97" s="143">
        <f t="shared" si="29"/>
        <v>12066</v>
      </c>
      <c r="CI97" s="143">
        <f t="shared" si="29"/>
        <v>10143</v>
      </c>
      <c r="CJ97" s="143">
        <f t="shared" si="29"/>
        <v>7127</v>
      </c>
      <c r="CK97" s="143">
        <f t="shared" si="29"/>
        <v>8707</v>
      </c>
      <c r="CL97" s="143">
        <f t="shared" si="29"/>
        <v>8002</v>
      </c>
      <c r="CM97" s="143">
        <f t="shared" si="29"/>
        <v>7018</v>
      </c>
      <c r="CN97" s="143">
        <f t="shared" si="29"/>
        <v>7756</v>
      </c>
      <c r="CO97" s="143">
        <f t="shared" si="29"/>
        <v>6455</v>
      </c>
      <c r="CP97" s="143">
        <f t="shared" si="29"/>
        <v>6744</v>
      </c>
      <c r="CQ97" s="143">
        <f t="shared" si="29"/>
        <v>6961</v>
      </c>
      <c r="CR97" s="145">
        <f>SUM(F97:CQ97)</f>
        <v>126115</v>
      </c>
    </row>
    <row r="98" spans="1:96" s="135" customFormat="1" ht="15" thickBot="1">
      <c r="A98" s="146"/>
      <c r="B98" s="165"/>
      <c r="F98" s="147"/>
      <c r="G98" s="147"/>
      <c r="H98" s="147"/>
      <c r="I98" s="147"/>
      <c r="J98" s="147"/>
      <c r="K98" s="147"/>
      <c r="L98" s="147"/>
      <c r="M98" s="147"/>
      <c r="N98" s="147"/>
      <c r="O98" s="147"/>
      <c r="P98" s="147"/>
      <c r="Q98" s="147"/>
      <c r="R98" s="147"/>
      <c r="S98" s="147"/>
      <c r="T98" s="147"/>
      <c r="U98" s="147"/>
      <c r="V98" s="147"/>
      <c r="W98" s="147"/>
      <c r="X98" s="147"/>
      <c r="Y98" s="147"/>
      <c r="Z98" s="147"/>
      <c r="AA98" s="147"/>
      <c r="AB98" s="147"/>
      <c r="AC98" s="147"/>
      <c r="AD98" s="147"/>
      <c r="AE98" s="147"/>
      <c r="AF98" s="147"/>
      <c r="AG98" s="147"/>
      <c r="AH98" s="147"/>
      <c r="AI98" s="147"/>
      <c r="AJ98" s="147"/>
      <c r="AK98" s="147"/>
      <c r="AL98" s="147"/>
      <c r="AM98" s="147"/>
      <c r="AN98" s="147"/>
      <c r="AO98" s="147"/>
      <c r="AP98" s="147"/>
      <c r="AQ98" s="147"/>
      <c r="AR98" s="147"/>
      <c r="AS98" s="147"/>
      <c r="AT98" s="147"/>
      <c r="AU98" s="147"/>
      <c r="AV98" s="147"/>
      <c r="AW98" s="147"/>
      <c r="AX98" s="147"/>
      <c r="AY98" s="147"/>
      <c r="AZ98" s="147"/>
      <c r="BA98" s="147"/>
      <c r="BB98" s="147"/>
      <c r="BC98" s="147"/>
      <c r="BD98" s="147"/>
      <c r="BE98" s="147"/>
      <c r="BF98" s="147"/>
      <c r="BG98" s="147"/>
      <c r="BH98" s="147"/>
      <c r="BI98" s="147"/>
      <c r="BJ98" s="147"/>
      <c r="BK98" s="147"/>
      <c r="BL98" s="147"/>
      <c r="BM98" s="147"/>
      <c r="BN98" s="147"/>
      <c r="BO98" s="147"/>
    </row>
    <row r="99" spans="1:96" s="135" customFormat="1">
      <c r="A99" s="210" t="s">
        <v>88</v>
      </c>
      <c r="B99" s="213" t="s">
        <v>70</v>
      </c>
      <c r="C99" s="213" t="s">
        <v>1005</v>
      </c>
      <c r="D99" s="213" t="s">
        <v>1004</v>
      </c>
      <c r="E99" s="134" t="s">
        <v>71</v>
      </c>
      <c r="F99" s="49"/>
      <c r="G99" s="50"/>
      <c r="H99" s="50"/>
      <c r="I99" s="50"/>
      <c r="J99" s="50"/>
      <c r="K99" s="50"/>
      <c r="L99" s="50"/>
      <c r="M99" s="52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  <c r="AL99" s="50"/>
      <c r="AM99" s="50"/>
      <c r="AN99" s="50"/>
      <c r="AO99" s="50"/>
      <c r="AP99" s="50"/>
      <c r="AQ99" s="50"/>
      <c r="AR99" s="50"/>
      <c r="AS99" s="50"/>
      <c r="AT99" s="50"/>
      <c r="AU99" s="50"/>
      <c r="AV99" s="50"/>
      <c r="AW99" s="50"/>
      <c r="AX99" s="50"/>
      <c r="AY99" s="50"/>
      <c r="AZ99" s="50"/>
      <c r="BA99" s="50"/>
      <c r="BB99" s="50"/>
      <c r="BC99" s="50"/>
      <c r="BD99" s="50"/>
      <c r="BE99" s="50"/>
      <c r="BF99" s="50"/>
      <c r="BG99" s="50"/>
      <c r="BH99" s="50"/>
      <c r="BI99" s="50"/>
      <c r="BJ99" s="50"/>
      <c r="BK99" s="50"/>
      <c r="BL99" s="50"/>
      <c r="BM99" s="50"/>
      <c r="BN99" s="50"/>
      <c r="BO99" s="50"/>
      <c r="BP99" s="50"/>
      <c r="BQ99" s="50"/>
      <c r="BR99" s="50"/>
      <c r="BS99" s="50"/>
      <c r="BT99" s="50"/>
      <c r="BU99" s="50"/>
      <c r="BV99" s="50"/>
      <c r="BW99" s="50"/>
      <c r="BX99" s="50"/>
      <c r="BY99" s="50"/>
      <c r="BZ99" s="50"/>
      <c r="CA99" s="50"/>
      <c r="CB99" s="50"/>
      <c r="CC99" s="50"/>
      <c r="CD99" s="50"/>
      <c r="CE99" s="50"/>
      <c r="CF99" s="50"/>
      <c r="CG99" s="50"/>
      <c r="CH99" s="50"/>
      <c r="CI99" s="50"/>
      <c r="CJ99" s="50"/>
      <c r="CK99" s="50"/>
      <c r="CL99" s="50"/>
      <c r="CM99" s="50"/>
      <c r="CN99" s="50"/>
      <c r="CO99" s="50"/>
      <c r="CP99" s="50"/>
      <c r="CQ99" s="50"/>
      <c r="CR99" s="51"/>
    </row>
    <row r="100" spans="1:96" s="135" customFormat="1">
      <c r="A100" s="211"/>
      <c r="B100" s="214"/>
      <c r="C100" s="215"/>
      <c r="D100" s="215"/>
      <c r="E100" s="136" t="s">
        <v>72</v>
      </c>
      <c r="F100" s="53"/>
      <c r="G100" s="54"/>
      <c r="H100" s="54"/>
      <c r="I100" s="54"/>
      <c r="J100" s="54"/>
      <c r="K100" s="54"/>
      <c r="L100" s="54"/>
      <c r="M100" s="56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5"/>
    </row>
    <row r="101" spans="1:96" s="135" customFormat="1">
      <c r="A101" s="211"/>
      <c r="B101" s="217" t="s">
        <v>73</v>
      </c>
      <c r="C101" s="215"/>
      <c r="D101" s="215"/>
      <c r="E101" s="136" t="s">
        <v>71</v>
      </c>
      <c r="F101" s="137"/>
      <c r="G101" s="138"/>
      <c r="H101" s="138"/>
      <c r="I101" s="138"/>
      <c r="J101" s="138"/>
      <c r="K101" s="138"/>
      <c r="L101" s="138"/>
      <c r="M101" s="139"/>
      <c r="N101" s="138"/>
      <c r="O101" s="138"/>
      <c r="P101" s="138"/>
      <c r="Q101" s="138"/>
      <c r="R101" s="138"/>
      <c r="S101" s="138"/>
      <c r="T101" s="138"/>
      <c r="U101" s="138"/>
      <c r="V101" s="138"/>
      <c r="W101" s="138"/>
      <c r="X101" s="138"/>
      <c r="Y101" s="138"/>
      <c r="Z101" s="138"/>
      <c r="AA101" s="138"/>
      <c r="AB101" s="138"/>
      <c r="AC101" s="138"/>
      <c r="AD101" s="138"/>
      <c r="AE101" s="138"/>
      <c r="AF101" s="138"/>
      <c r="AG101" s="138"/>
      <c r="AH101" s="138"/>
      <c r="AI101" s="138"/>
      <c r="AJ101" s="138"/>
      <c r="AK101" s="138"/>
      <c r="AL101" s="138"/>
      <c r="AM101" s="138"/>
      <c r="AN101" s="138"/>
      <c r="AO101" s="138"/>
      <c r="AP101" s="138"/>
      <c r="AQ101" s="138"/>
      <c r="AR101" s="138"/>
      <c r="AS101" s="138"/>
      <c r="AT101" s="138"/>
      <c r="AU101" s="138"/>
      <c r="AV101" s="138"/>
      <c r="AW101" s="138"/>
      <c r="AX101" s="138"/>
      <c r="AY101" s="138"/>
      <c r="AZ101" s="138"/>
      <c r="BA101" s="138"/>
      <c r="BB101" s="138"/>
      <c r="BC101" s="138"/>
      <c r="BD101" s="138"/>
      <c r="BE101" s="138"/>
      <c r="BF101" s="138"/>
      <c r="BG101" s="138"/>
      <c r="BH101" s="138"/>
      <c r="BI101" s="138"/>
      <c r="BJ101" s="138"/>
      <c r="BK101" s="138"/>
      <c r="BL101" s="138"/>
      <c r="BM101" s="138"/>
      <c r="BN101" s="138"/>
      <c r="BO101" s="138"/>
      <c r="BP101" s="138"/>
      <c r="BQ101" s="138"/>
      <c r="BR101" s="138"/>
      <c r="BS101" s="138"/>
      <c r="BT101" s="138"/>
      <c r="BU101" s="138"/>
      <c r="BV101" s="138"/>
      <c r="BW101" s="138"/>
      <c r="BX101" s="138"/>
      <c r="BY101" s="138"/>
      <c r="BZ101" s="138"/>
      <c r="CA101" s="138"/>
      <c r="CB101" s="138"/>
      <c r="CC101" s="138"/>
      <c r="CD101" s="138"/>
      <c r="CE101" s="138"/>
      <c r="CF101" s="138">
        <v>279078</v>
      </c>
      <c r="CG101" s="138">
        <v>269859</v>
      </c>
      <c r="CH101" s="138">
        <v>300257</v>
      </c>
      <c r="CI101" s="138">
        <v>264212</v>
      </c>
      <c r="CJ101" s="138">
        <v>306400</v>
      </c>
      <c r="CK101" s="138">
        <v>237815</v>
      </c>
      <c r="CL101" s="138">
        <v>224073</v>
      </c>
      <c r="CM101" s="138">
        <v>194362</v>
      </c>
      <c r="CN101" s="138">
        <v>286803</v>
      </c>
      <c r="CO101" s="138">
        <v>298627</v>
      </c>
      <c r="CP101" s="138">
        <v>223150</v>
      </c>
      <c r="CQ101" s="138">
        <v>202226</v>
      </c>
      <c r="CR101" s="140">
        <f>SUM(F101:CQ101)</f>
        <v>3086862</v>
      </c>
    </row>
    <row r="102" spans="1:96" s="135" customFormat="1">
      <c r="A102" s="211"/>
      <c r="B102" s="214"/>
      <c r="C102" s="215"/>
      <c r="D102" s="215"/>
      <c r="E102" s="136" t="s">
        <v>72</v>
      </c>
      <c r="F102" s="137"/>
      <c r="G102" s="138"/>
      <c r="H102" s="138"/>
      <c r="I102" s="138"/>
      <c r="J102" s="138"/>
      <c r="K102" s="138"/>
      <c r="L102" s="138"/>
      <c r="M102" s="139"/>
      <c r="N102" s="138"/>
      <c r="O102" s="138"/>
      <c r="P102" s="138"/>
      <c r="Q102" s="138"/>
      <c r="R102" s="138"/>
      <c r="S102" s="138"/>
      <c r="T102" s="138"/>
      <c r="U102" s="138"/>
      <c r="V102" s="138"/>
      <c r="W102" s="138"/>
      <c r="X102" s="138"/>
      <c r="Y102" s="138"/>
      <c r="Z102" s="138"/>
      <c r="AA102" s="138"/>
      <c r="AB102" s="138"/>
      <c r="AC102" s="138"/>
      <c r="AD102" s="138"/>
      <c r="AE102" s="138"/>
      <c r="AF102" s="138"/>
      <c r="AG102" s="138"/>
      <c r="AH102" s="138"/>
      <c r="AI102" s="138"/>
      <c r="AJ102" s="138"/>
      <c r="AK102" s="138"/>
      <c r="AL102" s="138"/>
      <c r="AM102" s="138"/>
      <c r="AN102" s="138"/>
      <c r="AO102" s="138"/>
      <c r="AP102" s="138"/>
      <c r="AQ102" s="138"/>
      <c r="AR102" s="138"/>
      <c r="AS102" s="138"/>
      <c r="AT102" s="138"/>
      <c r="AU102" s="138"/>
      <c r="AV102" s="138"/>
      <c r="AW102" s="138"/>
      <c r="AX102" s="138"/>
      <c r="AY102" s="138"/>
      <c r="AZ102" s="138"/>
      <c r="BA102" s="138"/>
      <c r="BB102" s="138"/>
      <c r="BC102" s="138"/>
      <c r="BD102" s="138"/>
      <c r="BE102" s="138"/>
      <c r="BF102" s="138"/>
      <c r="BG102" s="138"/>
      <c r="BH102" s="138"/>
      <c r="BI102" s="138"/>
      <c r="BJ102" s="138"/>
      <c r="BK102" s="138"/>
      <c r="BL102" s="138"/>
      <c r="BM102" s="138"/>
      <c r="BN102" s="138"/>
      <c r="BO102" s="138"/>
      <c r="BP102" s="138"/>
      <c r="BQ102" s="138"/>
      <c r="BR102" s="138"/>
      <c r="BS102" s="138"/>
      <c r="BT102" s="138"/>
      <c r="BU102" s="138"/>
      <c r="BV102" s="138"/>
      <c r="BW102" s="138"/>
      <c r="BX102" s="138"/>
      <c r="BY102" s="138"/>
      <c r="BZ102" s="138"/>
      <c r="CA102" s="138"/>
      <c r="CB102" s="138"/>
      <c r="CC102" s="138"/>
      <c r="CD102" s="138"/>
      <c r="CE102" s="138"/>
      <c r="CF102" s="138">
        <v>2356</v>
      </c>
      <c r="CG102" s="138">
        <v>1460</v>
      </c>
      <c r="CH102" s="138">
        <v>1420</v>
      </c>
      <c r="CI102" s="138">
        <v>937</v>
      </c>
      <c r="CJ102" s="138">
        <v>991</v>
      </c>
      <c r="CK102" s="138">
        <v>795</v>
      </c>
      <c r="CL102" s="138">
        <v>721</v>
      </c>
      <c r="CM102" s="138">
        <v>626</v>
      </c>
      <c r="CN102" s="138">
        <v>837</v>
      </c>
      <c r="CO102" s="138">
        <v>759</v>
      </c>
      <c r="CP102" s="138">
        <v>486</v>
      </c>
      <c r="CQ102" s="138">
        <v>435</v>
      </c>
      <c r="CR102" s="140">
        <f>SUM(F102:CQ102)</f>
        <v>11823</v>
      </c>
    </row>
    <row r="103" spans="1:96" s="135" customFormat="1">
      <c r="A103" s="211"/>
      <c r="B103" s="218" t="s">
        <v>75</v>
      </c>
      <c r="C103" s="215"/>
      <c r="D103" s="215"/>
      <c r="E103" s="136" t="s">
        <v>71</v>
      </c>
      <c r="F103" s="137"/>
      <c r="G103" s="138"/>
      <c r="H103" s="138"/>
      <c r="I103" s="138"/>
      <c r="J103" s="138"/>
      <c r="K103" s="138"/>
      <c r="L103" s="138"/>
      <c r="M103" s="139"/>
      <c r="N103" s="138"/>
      <c r="O103" s="138"/>
      <c r="P103" s="138"/>
      <c r="Q103" s="138"/>
      <c r="R103" s="138"/>
      <c r="S103" s="138"/>
      <c r="T103" s="138"/>
      <c r="U103" s="138"/>
      <c r="V103" s="138"/>
      <c r="W103" s="138"/>
      <c r="X103" s="138"/>
      <c r="Y103" s="138"/>
      <c r="Z103" s="138"/>
      <c r="AA103" s="138"/>
      <c r="AB103" s="138"/>
      <c r="AC103" s="138"/>
      <c r="AD103" s="138"/>
      <c r="AE103" s="138"/>
      <c r="AF103" s="138"/>
      <c r="AG103" s="138"/>
      <c r="AH103" s="138"/>
      <c r="AI103" s="138"/>
      <c r="AJ103" s="138"/>
      <c r="AK103" s="138"/>
      <c r="AL103" s="138"/>
      <c r="AM103" s="138"/>
      <c r="AN103" s="138"/>
      <c r="AO103" s="138"/>
      <c r="AP103" s="138"/>
      <c r="AQ103" s="138"/>
      <c r="AR103" s="138"/>
      <c r="AS103" s="138"/>
      <c r="AT103" s="138"/>
      <c r="AU103" s="138"/>
      <c r="AV103" s="138"/>
      <c r="AW103" s="138"/>
      <c r="AX103" s="138"/>
      <c r="AY103" s="138"/>
      <c r="AZ103" s="138"/>
      <c r="BA103" s="138"/>
      <c r="BB103" s="138"/>
      <c r="BC103" s="138"/>
      <c r="BD103" s="138"/>
      <c r="BE103" s="138"/>
      <c r="BF103" s="138"/>
      <c r="BG103" s="138"/>
      <c r="BH103" s="138"/>
      <c r="BI103" s="138"/>
      <c r="BJ103" s="138"/>
      <c r="BK103" s="138"/>
      <c r="BL103" s="138"/>
      <c r="BM103" s="138"/>
      <c r="BN103" s="138"/>
      <c r="BO103" s="138"/>
      <c r="BP103" s="138"/>
      <c r="BQ103" s="138"/>
      <c r="BR103" s="138"/>
      <c r="BS103" s="138"/>
      <c r="BT103" s="138"/>
      <c r="BU103" s="138"/>
      <c r="BV103" s="138"/>
      <c r="BW103" s="138"/>
      <c r="BX103" s="138"/>
      <c r="BY103" s="138"/>
      <c r="BZ103" s="138"/>
      <c r="CA103" s="138"/>
      <c r="CB103" s="138"/>
      <c r="CC103" s="138"/>
      <c r="CD103" s="138"/>
      <c r="CE103" s="138"/>
      <c r="CF103" s="138">
        <f>CF101</f>
        <v>279078</v>
      </c>
      <c r="CG103" s="138">
        <f t="shared" ref="CG103:CQ104" si="30">CG101</f>
        <v>269859</v>
      </c>
      <c r="CH103" s="138">
        <f t="shared" si="30"/>
        <v>300257</v>
      </c>
      <c r="CI103" s="138">
        <f t="shared" si="30"/>
        <v>264212</v>
      </c>
      <c r="CJ103" s="138">
        <f t="shared" si="30"/>
        <v>306400</v>
      </c>
      <c r="CK103" s="138">
        <f t="shared" si="30"/>
        <v>237815</v>
      </c>
      <c r="CL103" s="138">
        <f t="shared" si="30"/>
        <v>224073</v>
      </c>
      <c r="CM103" s="138">
        <f t="shared" si="30"/>
        <v>194362</v>
      </c>
      <c r="CN103" s="138">
        <f t="shared" si="30"/>
        <v>286803</v>
      </c>
      <c r="CO103" s="138">
        <f t="shared" si="30"/>
        <v>298627</v>
      </c>
      <c r="CP103" s="138">
        <f t="shared" si="30"/>
        <v>223150</v>
      </c>
      <c r="CQ103" s="138">
        <f t="shared" si="30"/>
        <v>202226</v>
      </c>
      <c r="CR103" s="140">
        <f>SUM(F103:CQ103)</f>
        <v>3086862</v>
      </c>
    </row>
    <row r="104" spans="1:96" s="135" customFormat="1" ht="15" thickBot="1">
      <c r="A104" s="212"/>
      <c r="B104" s="219"/>
      <c r="C104" s="216"/>
      <c r="D104" s="216"/>
      <c r="E104" s="141" t="s">
        <v>72</v>
      </c>
      <c r="F104" s="142"/>
      <c r="G104" s="143"/>
      <c r="H104" s="143"/>
      <c r="I104" s="143"/>
      <c r="J104" s="143"/>
      <c r="K104" s="143"/>
      <c r="L104" s="143"/>
      <c r="M104" s="144"/>
      <c r="N104" s="143"/>
      <c r="O104" s="143"/>
      <c r="P104" s="143"/>
      <c r="Q104" s="143"/>
      <c r="R104" s="143"/>
      <c r="S104" s="143"/>
      <c r="T104" s="143"/>
      <c r="U104" s="143"/>
      <c r="V104" s="143"/>
      <c r="W104" s="143"/>
      <c r="X104" s="143"/>
      <c r="Y104" s="143"/>
      <c r="Z104" s="143"/>
      <c r="AA104" s="143"/>
      <c r="AB104" s="143"/>
      <c r="AC104" s="143"/>
      <c r="AD104" s="143"/>
      <c r="AE104" s="143"/>
      <c r="AF104" s="143"/>
      <c r="AG104" s="143"/>
      <c r="AH104" s="143"/>
      <c r="AI104" s="143"/>
      <c r="AJ104" s="143"/>
      <c r="AK104" s="143"/>
      <c r="AL104" s="143"/>
      <c r="AM104" s="143"/>
      <c r="AN104" s="143"/>
      <c r="AO104" s="143"/>
      <c r="AP104" s="143"/>
      <c r="AQ104" s="143"/>
      <c r="AR104" s="143"/>
      <c r="AS104" s="143"/>
      <c r="AT104" s="143"/>
      <c r="AU104" s="143"/>
      <c r="AV104" s="143"/>
      <c r="AW104" s="143"/>
      <c r="AX104" s="143"/>
      <c r="AY104" s="143"/>
      <c r="AZ104" s="143"/>
      <c r="BA104" s="143"/>
      <c r="BB104" s="143"/>
      <c r="BC104" s="143"/>
      <c r="BD104" s="143"/>
      <c r="BE104" s="143"/>
      <c r="BF104" s="143"/>
      <c r="BG104" s="143"/>
      <c r="BH104" s="143"/>
      <c r="BI104" s="143"/>
      <c r="BJ104" s="143"/>
      <c r="BK104" s="143"/>
      <c r="BL104" s="143"/>
      <c r="BM104" s="143"/>
      <c r="BN104" s="143"/>
      <c r="BO104" s="143"/>
      <c r="BP104" s="143"/>
      <c r="BQ104" s="143"/>
      <c r="BR104" s="143"/>
      <c r="BS104" s="143"/>
      <c r="BT104" s="143"/>
      <c r="BU104" s="143"/>
      <c r="BV104" s="143"/>
      <c r="BW104" s="143"/>
      <c r="BX104" s="143"/>
      <c r="BY104" s="143"/>
      <c r="BZ104" s="143"/>
      <c r="CA104" s="143"/>
      <c r="CB104" s="143"/>
      <c r="CC104" s="143"/>
      <c r="CD104" s="143"/>
      <c r="CE104" s="143"/>
      <c r="CF104" s="143">
        <f>CF102</f>
        <v>2356</v>
      </c>
      <c r="CG104" s="143">
        <f t="shared" si="30"/>
        <v>1460</v>
      </c>
      <c r="CH104" s="143">
        <f t="shared" si="30"/>
        <v>1420</v>
      </c>
      <c r="CI104" s="143">
        <f t="shared" si="30"/>
        <v>937</v>
      </c>
      <c r="CJ104" s="143">
        <f t="shared" si="30"/>
        <v>991</v>
      </c>
      <c r="CK104" s="143">
        <f t="shared" si="30"/>
        <v>795</v>
      </c>
      <c r="CL104" s="143">
        <f t="shared" si="30"/>
        <v>721</v>
      </c>
      <c r="CM104" s="143">
        <f t="shared" si="30"/>
        <v>626</v>
      </c>
      <c r="CN104" s="143">
        <f t="shared" si="30"/>
        <v>837</v>
      </c>
      <c r="CO104" s="143">
        <f t="shared" si="30"/>
        <v>759</v>
      </c>
      <c r="CP104" s="143">
        <f t="shared" si="30"/>
        <v>486</v>
      </c>
      <c r="CQ104" s="143">
        <f t="shared" si="30"/>
        <v>435</v>
      </c>
      <c r="CR104" s="145">
        <f>SUM(F104:CQ104)</f>
        <v>11823</v>
      </c>
    </row>
  </sheetData>
  <mergeCells count="88">
    <mergeCell ref="A99:A104"/>
    <mergeCell ref="B99:B100"/>
    <mergeCell ref="C99:C104"/>
    <mergeCell ref="D99:D104"/>
    <mergeCell ref="B101:B102"/>
    <mergeCell ref="B103:B104"/>
    <mergeCell ref="A92:A97"/>
    <mergeCell ref="B92:B93"/>
    <mergeCell ref="C92:C97"/>
    <mergeCell ref="D92:D97"/>
    <mergeCell ref="B94:B95"/>
    <mergeCell ref="B96:B97"/>
    <mergeCell ref="A85:A90"/>
    <mergeCell ref="B85:B86"/>
    <mergeCell ref="C85:C90"/>
    <mergeCell ref="D85:D90"/>
    <mergeCell ref="B87:B88"/>
    <mergeCell ref="B89:B90"/>
    <mergeCell ref="A2:A7"/>
    <mergeCell ref="A8:CR8"/>
    <mergeCell ref="A9:A14"/>
    <mergeCell ref="D2:D7"/>
    <mergeCell ref="C9:C14"/>
    <mergeCell ref="D9:D14"/>
    <mergeCell ref="B6:B7"/>
    <mergeCell ref="A45:A50"/>
    <mergeCell ref="A52:A57"/>
    <mergeCell ref="A59:A64"/>
    <mergeCell ref="A66:A71"/>
    <mergeCell ref="B11:B12"/>
    <mergeCell ref="A31:A36"/>
    <mergeCell ref="B31:B32"/>
    <mergeCell ref="B33:B34"/>
    <mergeCell ref="B35:B36"/>
    <mergeCell ref="A51:BR51"/>
    <mergeCell ref="A16:A21"/>
    <mergeCell ref="A38:A43"/>
    <mergeCell ref="A24:A29"/>
    <mergeCell ref="B16:B17"/>
    <mergeCell ref="B18:B19"/>
    <mergeCell ref="B20:B21"/>
    <mergeCell ref="D38:D43"/>
    <mergeCell ref="C45:C50"/>
    <mergeCell ref="D45:D50"/>
    <mergeCell ref="C2:C7"/>
    <mergeCell ref="C16:C21"/>
    <mergeCell ref="D16:D21"/>
    <mergeCell ref="C24:C29"/>
    <mergeCell ref="D24:D29"/>
    <mergeCell ref="C31:C36"/>
    <mergeCell ref="D31:D36"/>
    <mergeCell ref="B42:B43"/>
    <mergeCell ref="B45:B46"/>
    <mergeCell ref="B24:B25"/>
    <mergeCell ref="B26:B27"/>
    <mergeCell ref="C38:C43"/>
    <mergeCell ref="A79:A80"/>
    <mergeCell ref="A82:A83"/>
    <mergeCell ref="C73:C75"/>
    <mergeCell ref="D73:D75"/>
    <mergeCell ref="C52:C57"/>
    <mergeCell ref="D52:D57"/>
    <mergeCell ref="C66:C71"/>
    <mergeCell ref="D66:D71"/>
    <mergeCell ref="C59:C64"/>
    <mergeCell ref="D59:D64"/>
    <mergeCell ref="B38:B39"/>
    <mergeCell ref="B40:B41"/>
    <mergeCell ref="B9:B10"/>
    <mergeCell ref="A73:A75"/>
    <mergeCell ref="B13:B14"/>
    <mergeCell ref="B70:B71"/>
    <mergeCell ref="B59:B60"/>
    <mergeCell ref="B61:B62"/>
    <mergeCell ref="B63:B64"/>
    <mergeCell ref="B66:B67"/>
    <mergeCell ref="B68:B69"/>
    <mergeCell ref="B47:B48"/>
    <mergeCell ref="B49:B50"/>
    <mergeCell ref="B52:B53"/>
    <mergeCell ref="B54:B55"/>
    <mergeCell ref="B56:B57"/>
    <mergeCell ref="CS31:CS36"/>
    <mergeCell ref="B28:B29"/>
    <mergeCell ref="B2:B3"/>
    <mergeCell ref="B4:B5"/>
    <mergeCell ref="CS2:CS7"/>
    <mergeCell ref="CS24:CS29"/>
  </mergeCells>
  <phoneticPr fontId="1"/>
  <conditionalFormatting sqref="B15 B2 B9 B73:B74 B4 B11">
    <cfRule type="cellIs" dxfId="14" priority="26" stopIfTrue="1" operator="equal">
      <formula>1</formula>
    </cfRule>
  </conditionalFormatting>
  <conditionalFormatting sqref="B75:B77">
    <cfRule type="cellIs" dxfId="13" priority="15" stopIfTrue="1" operator="equal">
      <formula>1</formula>
    </cfRule>
  </conditionalFormatting>
  <conditionalFormatting sqref="B66 B68">
    <cfRule type="cellIs" dxfId="12" priority="7" stopIfTrue="1" operator="equal">
      <formula>1</formula>
    </cfRule>
  </conditionalFormatting>
  <conditionalFormatting sqref="B16 B18">
    <cfRule type="cellIs" dxfId="11" priority="14" stopIfTrue="1" operator="equal">
      <formula>1</formula>
    </cfRule>
  </conditionalFormatting>
  <conditionalFormatting sqref="B45 B47">
    <cfRule type="cellIs" dxfId="10" priority="10" stopIfTrue="1" operator="equal">
      <formula>1</formula>
    </cfRule>
  </conditionalFormatting>
  <conditionalFormatting sqref="B24 B26">
    <cfRule type="cellIs" dxfId="9" priority="12" stopIfTrue="1" operator="equal">
      <formula>1</formula>
    </cfRule>
  </conditionalFormatting>
  <conditionalFormatting sqref="B38 B40">
    <cfRule type="cellIs" dxfId="8" priority="11" stopIfTrue="1" operator="equal">
      <formula>1</formula>
    </cfRule>
  </conditionalFormatting>
  <conditionalFormatting sqref="B52 B54">
    <cfRule type="cellIs" dxfId="7" priority="9" stopIfTrue="1" operator="equal">
      <formula>1</formula>
    </cfRule>
  </conditionalFormatting>
  <conditionalFormatting sqref="B59 B61">
    <cfRule type="cellIs" dxfId="6" priority="8" stopIfTrue="1" operator="equal">
      <formula>1</formula>
    </cfRule>
  </conditionalFormatting>
  <conditionalFormatting sqref="B31 B33">
    <cfRule type="cellIs" dxfId="5" priority="6" stopIfTrue="1" operator="equal">
      <formula>1</formula>
    </cfRule>
  </conditionalFormatting>
  <conditionalFormatting sqref="B83">
    <cfRule type="cellIs" dxfId="4" priority="4" stopIfTrue="1" operator="equal">
      <formula>1</formula>
    </cfRule>
  </conditionalFormatting>
  <conditionalFormatting sqref="B80">
    <cfRule type="cellIs" dxfId="3" priority="5" stopIfTrue="1" operator="equal">
      <formula>1</formula>
    </cfRule>
  </conditionalFormatting>
  <conditionalFormatting sqref="B85 B87">
    <cfRule type="cellIs" dxfId="2" priority="3" stopIfTrue="1" operator="equal">
      <formula>1</formula>
    </cfRule>
  </conditionalFormatting>
  <conditionalFormatting sqref="B92 B94">
    <cfRule type="cellIs" dxfId="1" priority="2" stopIfTrue="1" operator="equal">
      <formula>1</formula>
    </cfRule>
  </conditionalFormatting>
  <conditionalFormatting sqref="B99 B101">
    <cfRule type="cellIs" dxfId="0" priority="1" stopIfTrue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7"/>
  <sheetViews>
    <sheetView workbookViewId="0">
      <selection activeCell="H1" sqref="H1:J1048576"/>
    </sheetView>
  </sheetViews>
  <sheetFormatPr defaultRowHeight="15"/>
  <cols>
    <col min="1" max="1" width="23" customWidth="1"/>
    <col min="2" max="2" width="36.140625" customWidth="1"/>
    <col min="3" max="3" width="18.7109375" customWidth="1"/>
  </cols>
  <sheetData>
    <row r="1" spans="1:6">
      <c r="A1" s="191" t="s">
        <v>978</v>
      </c>
      <c r="B1" s="191" t="s">
        <v>979</v>
      </c>
      <c r="C1" s="183" t="s">
        <v>980</v>
      </c>
    </row>
    <row r="2" spans="1:6" ht="15.75" thickBot="1">
      <c r="A2" s="192"/>
      <c r="B2" s="192"/>
      <c r="C2" s="184"/>
    </row>
    <row r="3" spans="1:6" ht="31.5">
      <c r="A3" s="74" t="s">
        <v>83</v>
      </c>
      <c r="B3" s="75" t="s">
        <v>84</v>
      </c>
      <c r="C3" s="76">
        <v>2485622.7657659994</v>
      </c>
    </row>
    <row r="4" spans="1:6" ht="15.75">
      <c r="A4" s="18" t="s">
        <v>86</v>
      </c>
      <c r="B4" s="18" t="s">
        <v>87</v>
      </c>
      <c r="C4" s="38">
        <v>2499603.6527160001</v>
      </c>
    </row>
    <row r="5" spans="1:6" ht="15.75">
      <c r="A5" s="18" t="s">
        <v>86</v>
      </c>
      <c r="B5" s="18" t="s">
        <v>87</v>
      </c>
      <c r="C5" s="38">
        <v>2000027.908632</v>
      </c>
    </row>
    <row r="6" spans="1:6" ht="15.75">
      <c r="A6" s="18" t="s">
        <v>88</v>
      </c>
      <c r="B6" s="18" t="s">
        <v>89</v>
      </c>
      <c r="C6" s="38">
        <v>7000000.2800057987</v>
      </c>
    </row>
    <row r="7" spans="1:6" ht="16.5">
      <c r="A7" s="96" t="s">
        <v>83</v>
      </c>
      <c r="B7" s="98" t="s">
        <v>952</v>
      </c>
      <c r="C7" s="95">
        <v>2980549.7105215201</v>
      </c>
    </row>
    <row r="8" spans="1:6" ht="16.5">
      <c r="A8" s="96" t="s">
        <v>83</v>
      </c>
      <c r="B8" s="98" t="s">
        <v>951</v>
      </c>
      <c r="C8" s="95">
        <v>2019170.7768155197</v>
      </c>
    </row>
    <row r="9" spans="1:6" ht="15.75">
      <c r="A9" s="18" t="s">
        <v>91</v>
      </c>
      <c r="B9" s="18" t="s">
        <v>92</v>
      </c>
      <c r="C9" s="38">
        <v>25000000</v>
      </c>
    </row>
    <row r="10" spans="1:6" ht="31.5">
      <c r="A10" s="18" t="s">
        <v>83</v>
      </c>
      <c r="B10" s="30" t="s">
        <v>93</v>
      </c>
      <c r="C10" s="38">
        <v>12960000</v>
      </c>
    </row>
    <row r="11" spans="1:6" ht="31.5">
      <c r="A11" s="18" t="s">
        <v>83</v>
      </c>
      <c r="B11" s="30" t="s">
        <v>94</v>
      </c>
      <c r="C11" s="38">
        <v>9900000</v>
      </c>
      <c r="E11">
        <v>194</v>
      </c>
      <c r="F11">
        <f>E11/$E$13</f>
        <v>0.22796709753231492</v>
      </c>
    </row>
    <row r="12" spans="1:6" ht="15.75">
      <c r="A12" s="172" t="s">
        <v>96</v>
      </c>
      <c r="B12" s="18" t="s">
        <v>114</v>
      </c>
      <c r="C12" s="38">
        <v>940000</v>
      </c>
      <c r="E12">
        <v>657</v>
      </c>
      <c r="F12">
        <f>E12/$E$13</f>
        <v>0.77203290246768508</v>
      </c>
    </row>
    <row r="13" spans="1:6" ht="15.75">
      <c r="A13" s="173"/>
      <c r="B13" s="18" t="s">
        <v>115</v>
      </c>
      <c r="C13" s="38">
        <v>700000</v>
      </c>
      <c r="E13">
        <f>SUM(E11:E12)</f>
        <v>851</v>
      </c>
    </row>
    <row r="14" spans="1:6" ht="16.5" thickBot="1">
      <c r="A14" s="174"/>
      <c r="B14" s="82" t="s">
        <v>111</v>
      </c>
      <c r="C14" s="83">
        <v>2530000</v>
      </c>
    </row>
    <row r="15" spans="1:6">
      <c r="A15" s="104" t="s">
        <v>83</v>
      </c>
      <c r="B15" s="105" t="s">
        <v>992</v>
      </c>
      <c r="C15" s="106">
        <v>927364.70588235301</v>
      </c>
    </row>
    <row r="16" spans="1:6">
      <c r="A16" s="104" t="s">
        <v>88</v>
      </c>
      <c r="B16" s="105" t="s">
        <v>994</v>
      </c>
      <c r="C16" s="106">
        <v>280708.23529411765</v>
      </c>
    </row>
    <row r="17" spans="1:3">
      <c r="A17" s="104" t="s">
        <v>88</v>
      </c>
      <c r="B17" s="105" t="s">
        <v>995</v>
      </c>
      <c r="C17" s="106">
        <v>476415.29411764705</v>
      </c>
    </row>
  </sheetData>
  <autoFilter ref="A1:C17" xr:uid="{00000000-0009-0000-0000-000003000000}"/>
  <mergeCells count="4">
    <mergeCell ref="A1:A2"/>
    <mergeCell ref="B1:B2"/>
    <mergeCell ref="C1:C2"/>
    <mergeCell ref="A12:A14"/>
  </mergeCells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0BACAE9724519845A85E41076791700F" ma:contentTypeVersion="11" ma:contentTypeDescription="新しいドキュメントを作成します。" ma:contentTypeScope="" ma:versionID="c163f67b24e15a352970f596913fe164">
  <xsd:schema xmlns:xsd="http://www.w3.org/2001/XMLSchema" xmlns:xs="http://www.w3.org/2001/XMLSchema" xmlns:p="http://schemas.microsoft.com/office/2006/metadata/properties" xmlns:ns2="96642b52-8f9b-4fb1-88d1-9198b085fb3c" xmlns:ns3="fe2bd37a-6b17-4f49-b664-1ee094a2348a" targetNamespace="http://schemas.microsoft.com/office/2006/metadata/properties" ma:root="true" ma:fieldsID="e9fb84802ac8e1102ee1152d34f5a4ca" ns2:_="" ns3:_="">
    <xsd:import namespace="96642b52-8f9b-4fb1-88d1-9198b085fb3c"/>
    <xsd:import namespace="fe2bd37a-6b17-4f49-b664-1ee094a234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642b52-8f9b-4fb1-88d1-9198b085fb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2bd37a-6b17-4f49-b664-1ee094a2348a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49AA29-203F-4192-AF4B-3C212BFE8B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29BCB6B-ACB5-4D2D-9524-C565C16917E2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fe2bd37a-6b17-4f49-b664-1ee094a2348a"/>
    <ds:schemaRef ds:uri="http://purl.org/dc/elements/1.1/"/>
    <ds:schemaRef ds:uri="96642b52-8f9b-4fb1-88d1-9198b085fb3c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E6A61DB-5D69-4872-A919-637D1DC58A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642b52-8f9b-4fb1-88d1-9198b085fb3c"/>
    <ds:schemaRef ds:uri="fe2bd37a-6b17-4f49-b664-1ee094a234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TV </vt:lpstr>
      <vt:lpstr>Online summary</vt:lpstr>
      <vt:lpstr>Online delivery by site</vt:lpstr>
      <vt:lpstr>cost</vt:lpstr>
    </vt:vector>
  </TitlesOfParts>
  <Company>電通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電通</dc:creator>
  <cp:lastModifiedBy>core i7 6th</cp:lastModifiedBy>
  <dcterms:created xsi:type="dcterms:W3CDTF">2016-03-17T11:49:16Z</dcterms:created>
  <dcterms:modified xsi:type="dcterms:W3CDTF">2021-02-12T07:57:32Z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0x0101000BACAE9724519845A85E41076791700F</vt:lpwstr>
  </property>
</Properties>
</file>