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ON TRADERS\Documents\"/>
    </mc:Choice>
  </mc:AlternateContent>
  <xr:revisionPtr revIDLastSave="0" documentId="8_{F6322316-468E-4CF5-839D-3EFE7030E91B}" xr6:coauthVersionLast="45" xr6:coauthVersionMax="45" xr10:uidLastSave="{00000000-0000-0000-0000-000000000000}"/>
  <bookViews>
    <workbookView xWindow="-120" yWindow="-120" windowWidth="20730" windowHeight="11160" xr2:uid="{39795FA7-9E2E-4C45-919E-13CD9175D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N22" i="1"/>
  <c r="M22" i="1"/>
  <c r="L22" i="1"/>
  <c r="K22" i="1"/>
  <c r="J22" i="1"/>
  <c r="I22" i="1"/>
</calcChain>
</file>

<file path=xl/sharedStrings.xml><?xml version="1.0" encoding="utf-8"?>
<sst xmlns="http://schemas.openxmlformats.org/spreadsheetml/2006/main" count="105" uniqueCount="66">
  <si>
    <t>EMPLOY DATA SHEET</t>
  </si>
  <si>
    <t>CNIC No</t>
  </si>
  <si>
    <t>NAME</t>
  </si>
  <si>
    <t>F.NAME</t>
  </si>
  <si>
    <t>DATE-OF-JOINING</t>
  </si>
  <si>
    <t>DESIGNATION</t>
  </si>
  <si>
    <t>SALARY</t>
  </si>
  <si>
    <t>GENDER</t>
  </si>
  <si>
    <t>ADDRESS</t>
  </si>
  <si>
    <t>AGE</t>
  </si>
  <si>
    <t>STATUS</t>
  </si>
  <si>
    <t>CONTCT</t>
  </si>
  <si>
    <t>42301-51</t>
  </si>
  <si>
    <t>Umer</t>
  </si>
  <si>
    <t>zubair ali</t>
  </si>
  <si>
    <t>21-04-2021</t>
  </si>
  <si>
    <t>manager</t>
  </si>
  <si>
    <t>male</t>
  </si>
  <si>
    <t xml:space="preserve">tariq road </t>
  </si>
  <si>
    <t>marrrid</t>
  </si>
  <si>
    <t>42301-52</t>
  </si>
  <si>
    <t>Saleem</t>
  </si>
  <si>
    <t>shakeel</t>
  </si>
  <si>
    <t>22-05-2022</t>
  </si>
  <si>
    <t>sttaf</t>
  </si>
  <si>
    <t>burns road</t>
  </si>
  <si>
    <t>42301-53</t>
  </si>
  <si>
    <t>Baber</t>
  </si>
  <si>
    <t>usman</t>
  </si>
  <si>
    <t>21-04-2022</t>
  </si>
  <si>
    <t>kumharwara</t>
  </si>
  <si>
    <t>42301-54</t>
  </si>
  <si>
    <t>Ahmed</t>
  </si>
  <si>
    <t>qadir</t>
  </si>
  <si>
    <t>22-05-2023</t>
  </si>
  <si>
    <t>jama clothes market</t>
  </si>
  <si>
    <t>42301-55</t>
  </si>
  <si>
    <t>Shabbir</t>
  </si>
  <si>
    <t>raza</t>
  </si>
  <si>
    <t>21-04-2023</t>
  </si>
  <si>
    <t>g worker</t>
  </si>
  <si>
    <t>kharaddar</t>
  </si>
  <si>
    <t>42301-56</t>
  </si>
  <si>
    <t>Usman</t>
  </si>
  <si>
    <t>ali</t>
  </si>
  <si>
    <t>22-05-2024</t>
  </si>
  <si>
    <t>moosa line</t>
  </si>
  <si>
    <t>42301-57</t>
  </si>
  <si>
    <t>Shadab</t>
  </si>
  <si>
    <t>shahid</t>
  </si>
  <si>
    <t>21-04-2024</t>
  </si>
  <si>
    <t>M A jinaah road</t>
  </si>
  <si>
    <t>42301-58</t>
  </si>
  <si>
    <t>Maaz</t>
  </si>
  <si>
    <t>sohail</t>
  </si>
  <si>
    <t>supervisor</t>
  </si>
  <si>
    <t>maripur</t>
  </si>
  <si>
    <t>42301-59</t>
  </si>
  <si>
    <t>owais</t>
  </si>
  <si>
    <t>qasim</t>
  </si>
  <si>
    <t xml:space="preserve">kaimari </t>
  </si>
  <si>
    <t>42301-60</t>
  </si>
  <si>
    <t>Shahid</t>
  </si>
  <si>
    <t>jamil</t>
  </si>
  <si>
    <t>jamshad road</t>
  </si>
  <si>
    <t xml:space="preserve">DATA EMPLOY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</si>
</sst>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0"/>
      <name val="Arial Black"/>
      <family val="2"/>
    </font>
    <font>
      <b/>
      <i/>
      <sz val="12"/>
      <color theme="0"/>
      <name val="Arial Narrow"/>
      <family val="2"/>
    </font>
    <font>
      <sz val="12"/>
      <color theme="1"/>
      <name val="Bahnschrift"/>
      <family val="2"/>
    </font>
    <font>
      <b/>
      <i/>
      <u/>
      <sz val="18"/>
      <color theme="0"/>
      <name val="Arial"/>
      <family val="2"/>
    </font>
    <font>
      <i/>
      <sz val="12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8B51-794A-45C6-BA01-073136FEA77C}">
  <dimension ref="H3:R22"/>
  <sheetViews>
    <sheetView tabSelected="1" workbookViewId="0">
      <selection activeCell="L12" sqref="L12"/>
    </sheetView>
  </sheetViews>
  <sheetFormatPr defaultRowHeight="15" x14ac:dyDescent="0.25"/>
  <cols>
    <col min="8" max="8" width="12.42578125" customWidth="1"/>
    <col min="9" max="9" width="12.140625" customWidth="1"/>
    <col min="10" max="10" width="12.7109375" customWidth="1"/>
    <col min="11" max="11" width="16.7109375" customWidth="1"/>
    <col min="12" max="12" width="13.85546875" customWidth="1"/>
    <col min="14" max="14" width="6.7109375" customWidth="1"/>
    <col min="15" max="15" width="14.7109375" customWidth="1"/>
  </cols>
  <sheetData>
    <row r="3" spans="8:18" x14ac:dyDescent="0.25">
      <c r="H3" s="1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8:18" x14ac:dyDescent="0.25"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8:18" ht="15.75" x14ac:dyDescent="0.25">
      <c r="H5" s="3" t="s">
        <v>1</v>
      </c>
      <c r="I5" s="3" t="s">
        <v>2</v>
      </c>
      <c r="J5" s="3" t="s">
        <v>3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  <c r="P5" s="3" t="s">
        <v>9</v>
      </c>
      <c r="Q5" s="3" t="s">
        <v>10</v>
      </c>
      <c r="R5" s="3" t="s">
        <v>11</v>
      </c>
    </row>
    <row r="6" spans="8:18" ht="15.75" x14ac:dyDescent="0.25">
      <c r="H6" s="4" t="s">
        <v>12</v>
      </c>
      <c r="I6" s="5" t="s">
        <v>13</v>
      </c>
      <c r="J6" s="4" t="s">
        <v>14</v>
      </c>
      <c r="K6" s="4" t="s">
        <v>15</v>
      </c>
      <c r="L6" s="4" t="s">
        <v>16</v>
      </c>
      <c r="M6" s="4">
        <v>95000</v>
      </c>
      <c r="N6" s="4" t="s">
        <v>17</v>
      </c>
      <c r="O6" s="4" t="s">
        <v>18</v>
      </c>
      <c r="P6" s="4">
        <v>18</v>
      </c>
      <c r="Q6" s="4" t="s">
        <v>19</v>
      </c>
      <c r="R6" s="4">
        <v>32222</v>
      </c>
    </row>
    <row r="7" spans="8:18" ht="15.75" x14ac:dyDescent="0.25">
      <c r="H7" s="4" t="s">
        <v>20</v>
      </c>
      <c r="I7" s="5" t="s">
        <v>21</v>
      </c>
      <c r="J7" s="4" t="s">
        <v>22</v>
      </c>
      <c r="K7" s="4" t="s">
        <v>23</v>
      </c>
      <c r="L7" s="4" t="s">
        <v>24</v>
      </c>
      <c r="M7" s="4">
        <v>50000</v>
      </c>
      <c r="N7" s="4" t="s">
        <v>17</v>
      </c>
      <c r="O7" s="4" t="s">
        <v>25</v>
      </c>
      <c r="P7" s="4">
        <v>18</v>
      </c>
      <c r="Q7" s="4" t="s">
        <v>19</v>
      </c>
      <c r="R7" s="4">
        <v>32201</v>
      </c>
    </row>
    <row r="8" spans="8:18" ht="15.75" x14ac:dyDescent="0.25">
      <c r="H8" s="4" t="s">
        <v>26</v>
      </c>
      <c r="I8" s="5" t="s">
        <v>27</v>
      </c>
      <c r="J8" s="4" t="s">
        <v>28</v>
      </c>
      <c r="K8" s="4" t="s">
        <v>29</v>
      </c>
      <c r="L8" s="4" t="s">
        <v>24</v>
      </c>
      <c r="M8" s="4">
        <v>50000</v>
      </c>
      <c r="N8" s="4" t="s">
        <v>17</v>
      </c>
      <c r="O8" s="4" t="s">
        <v>30</v>
      </c>
      <c r="P8" s="4">
        <v>27</v>
      </c>
      <c r="Q8" s="4" t="s">
        <v>19</v>
      </c>
      <c r="R8" s="4">
        <v>32202</v>
      </c>
    </row>
    <row r="9" spans="8:18" ht="15.75" x14ac:dyDescent="0.25">
      <c r="H9" s="4" t="s">
        <v>31</v>
      </c>
      <c r="I9" s="5" t="s">
        <v>32</v>
      </c>
      <c r="J9" s="4" t="s">
        <v>33</v>
      </c>
      <c r="K9" s="4" t="s">
        <v>34</v>
      </c>
      <c r="L9" s="4" t="s">
        <v>24</v>
      </c>
      <c r="M9" s="4">
        <v>50000</v>
      </c>
      <c r="N9" s="4" t="s">
        <v>17</v>
      </c>
      <c r="O9" s="4" t="s">
        <v>35</v>
      </c>
      <c r="P9" s="4">
        <v>20</v>
      </c>
      <c r="Q9" s="4" t="s">
        <v>19</v>
      </c>
      <c r="R9" s="4">
        <v>32203</v>
      </c>
    </row>
    <row r="10" spans="8:18" ht="15.75" x14ac:dyDescent="0.25">
      <c r="H10" s="4" t="s">
        <v>36</v>
      </c>
      <c r="I10" s="5" t="s">
        <v>37</v>
      </c>
      <c r="J10" s="4" t="s">
        <v>38</v>
      </c>
      <c r="K10" s="4" t="s">
        <v>39</v>
      </c>
      <c r="L10" s="4" t="s">
        <v>40</v>
      </c>
      <c r="M10" s="4">
        <v>60000</v>
      </c>
      <c r="N10" s="4" t="s">
        <v>17</v>
      </c>
      <c r="O10" s="4" t="s">
        <v>41</v>
      </c>
      <c r="P10" s="4">
        <v>20</v>
      </c>
      <c r="Q10" s="4" t="s">
        <v>19</v>
      </c>
      <c r="R10" s="4">
        <v>32204</v>
      </c>
    </row>
    <row r="11" spans="8:18" ht="15.75" x14ac:dyDescent="0.25">
      <c r="H11" s="4" t="s">
        <v>42</v>
      </c>
      <c r="I11" s="5" t="s">
        <v>43</v>
      </c>
      <c r="J11" s="4" t="s">
        <v>44</v>
      </c>
      <c r="K11" s="4" t="s">
        <v>45</v>
      </c>
      <c r="L11" s="4" t="s">
        <v>40</v>
      </c>
      <c r="M11" s="4">
        <v>60000</v>
      </c>
      <c r="N11" s="4" t="s">
        <v>17</v>
      </c>
      <c r="O11" s="4" t="s">
        <v>46</v>
      </c>
      <c r="P11" s="4">
        <v>30</v>
      </c>
      <c r="Q11" s="4" t="s">
        <v>19</v>
      </c>
      <c r="R11" s="4">
        <v>32205</v>
      </c>
    </row>
    <row r="12" spans="8:18" ht="15.75" x14ac:dyDescent="0.25">
      <c r="H12" s="4" t="s">
        <v>47</v>
      </c>
      <c r="I12" s="5" t="s">
        <v>48</v>
      </c>
      <c r="J12" s="4" t="s">
        <v>49</v>
      </c>
      <c r="K12" s="4" t="s">
        <v>50</v>
      </c>
      <c r="L12" s="4" t="s">
        <v>40</v>
      </c>
      <c r="M12" s="4">
        <v>60000</v>
      </c>
      <c r="N12" s="4" t="s">
        <v>17</v>
      </c>
      <c r="O12" s="4" t="s">
        <v>51</v>
      </c>
      <c r="P12" s="4">
        <v>27</v>
      </c>
      <c r="Q12" s="4" t="s">
        <v>19</v>
      </c>
      <c r="R12" s="4">
        <v>32206</v>
      </c>
    </row>
    <row r="13" spans="8:18" ht="15.75" x14ac:dyDescent="0.25">
      <c r="H13" s="4" t="s">
        <v>52</v>
      </c>
      <c r="I13" s="5" t="s">
        <v>53</v>
      </c>
      <c r="J13" s="4" t="s">
        <v>54</v>
      </c>
      <c r="K13" s="4" t="s">
        <v>23</v>
      </c>
      <c r="L13" s="4" t="s">
        <v>55</v>
      </c>
      <c r="M13" s="4">
        <v>45000</v>
      </c>
      <c r="N13" s="4" t="s">
        <v>17</v>
      </c>
      <c r="O13" s="4" t="s">
        <v>56</v>
      </c>
      <c r="P13" s="4">
        <v>24</v>
      </c>
      <c r="Q13" s="4" t="s">
        <v>19</v>
      </c>
      <c r="R13" s="4">
        <v>32207</v>
      </c>
    </row>
    <row r="14" spans="8:18" ht="15.75" x14ac:dyDescent="0.25">
      <c r="H14" s="4" t="s">
        <v>57</v>
      </c>
      <c r="I14" s="5" t="s">
        <v>58</v>
      </c>
      <c r="J14" s="4" t="s">
        <v>59</v>
      </c>
      <c r="K14" s="4" t="s">
        <v>34</v>
      </c>
      <c r="L14" s="4" t="s">
        <v>40</v>
      </c>
      <c r="M14" s="4">
        <v>60000</v>
      </c>
      <c r="N14" s="4" t="s">
        <v>17</v>
      </c>
      <c r="O14" s="4" t="s">
        <v>60</v>
      </c>
      <c r="P14" s="4">
        <v>21</v>
      </c>
      <c r="Q14" s="4" t="s">
        <v>19</v>
      </c>
      <c r="R14" s="4">
        <v>32208</v>
      </c>
    </row>
    <row r="15" spans="8:18" ht="15.75" x14ac:dyDescent="0.25">
      <c r="H15" s="4" t="s">
        <v>61</v>
      </c>
      <c r="I15" s="5" t="s">
        <v>62</v>
      </c>
      <c r="J15" s="4" t="s">
        <v>63</v>
      </c>
      <c r="K15" s="4" t="s">
        <v>45</v>
      </c>
      <c r="L15" s="4" t="s">
        <v>40</v>
      </c>
      <c r="M15" s="4">
        <v>60000</v>
      </c>
      <c r="N15" s="4" t="s">
        <v>17</v>
      </c>
      <c r="O15" s="4" t="s">
        <v>64</v>
      </c>
      <c r="P15" s="4">
        <v>22</v>
      </c>
      <c r="Q15" s="4" t="s">
        <v>19</v>
      </c>
      <c r="R15" s="4">
        <v>32209</v>
      </c>
    </row>
    <row r="16" spans="8:18" x14ac:dyDescent="0.25">
      <c r="J16" s="6"/>
    </row>
    <row r="19" spans="8:18" x14ac:dyDescent="0.25">
      <c r="J19" s="7" t="s">
        <v>65</v>
      </c>
      <c r="K19" s="7"/>
      <c r="L19" s="7"/>
      <c r="M19" s="7"/>
      <c r="N19" s="7"/>
      <c r="O19" s="7"/>
    </row>
    <row r="20" spans="8:18" x14ac:dyDescent="0.25">
      <c r="J20" s="7"/>
      <c r="K20" s="7"/>
      <c r="L20" s="7"/>
      <c r="M20" s="7"/>
      <c r="N20" s="7"/>
      <c r="O20" s="7"/>
    </row>
    <row r="21" spans="8:18" ht="15.75" x14ac:dyDescent="0.25">
      <c r="H21" s="3" t="s">
        <v>1</v>
      </c>
      <c r="I21" s="3" t="s">
        <v>2</v>
      </c>
      <c r="J21" s="3" t="s">
        <v>3</v>
      </c>
      <c r="K21" s="3" t="s">
        <v>4</v>
      </c>
      <c r="L21" s="3" t="s">
        <v>5</v>
      </c>
      <c r="M21" s="3" t="s">
        <v>6</v>
      </c>
      <c r="N21" s="3" t="s">
        <v>7</v>
      </c>
      <c r="O21" s="3" t="s">
        <v>8</v>
      </c>
      <c r="P21" s="3" t="s">
        <v>9</v>
      </c>
      <c r="Q21" s="3" t="s">
        <v>10</v>
      </c>
      <c r="R21" s="3" t="s">
        <v>11</v>
      </c>
    </row>
    <row r="22" spans="8:18" ht="15.75" x14ac:dyDescent="0.25">
      <c r="H22" s="8" t="s">
        <v>12</v>
      </c>
      <c r="I22" s="8" t="str">
        <f>VLOOKUP(H22,H6:R15,2,0)</f>
        <v>Umer</v>
      </c>
      <c r="J22" s="8" t="str">
        <f>VLOOKUP(H22,H6:R15,3,0)</f>
        <v>zubair ali</v>
      </c>
      <c r="K22" s="8" t="str">
        <f>VLOOKUP(H22,H6:R15,4,0)</f>
        <v>21-04-2021</v>
      </c>
      <c r="L22" s="8" t="str">
        <f>VLOOKUP(H22,H6:R15,5,0)</f>
        <v>manager</v>
      </c>
      <c r="M22" s="8">
        <f>VLOOKUP(H22,H6:R15,6,0)</f>
        <v>95000</v>
      </c>
      <c r="N22" s="8" t="str">
        <f>VLOOKUP(H22,H6:R15,7,0)</f>
        <v>male</v>
      </c>
      <c r="O22" s="8" t="str">
        <f>VLOOKUP(H22,H6:R15,8,0)</f>
        <v xml:space="preserve">tariq road </v>
      </c>
      <c r="P22" s="8">
        <f>VLOOKUP(H22,H6:R15,9,0)</f>
        <v>18</v>
      </c>
      <c r="Q22" s="8" t="str">
        <f>VLOOKUP(H22,H6:R15,10,0)</f>
        <v>marrrid</v>
      </c>
      <c r="R22" s="8">
        <f>VLOOKUP(H22,H6:R15,11,0)</f>
        <v>32222</v>
      </c>
    </row>
  </sheetData>
  <mergeCells count="2">
    <mergeCell ref="H3:R4"/>
    <mergeCell ref="J19: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Mehmood</dc:creator>
  <cp:lastModifiedBy>Ubaid Mehmood</cp:lastModifiedBy>
  <dcterms:created xsi:type="dcterms:W3CDTF">2024-11-07T09:09:05Z</dcterms:created>
  <dcterms:modified xsi:type="dcterms:W3CDTF">2024-11-07T09:10:37Z</dcterms:modified>
</cp:coreProperties>
</file>