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oral_differences_larg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<sst xmlns="http://schemas.openxmlformats.org/spreadsheetml/2006/main" count="45" uniqueCount="44">
  <si>
    <t xml:space="preserve">Repo</t>
  </si>
  <si>
    <t xml:space="preserve">Component ID</t>
  </si>
  <si>
    <t xml:space="preserve">Component Size</t>
  </si>
  <si>
    <t xml:space="preserve">Nodes</t>
  </si>
  <si>
    <t xml:space="preserve">First Node Creation</t>
  </si>
  <si>
    <t xml:space="preserve">Last Node Update</t>
  </si>
  <si>
    <t xml:space="preserve">Delta</t>
  </si>
  <si>
    <t xml:space="preserve">Average Conversation Span Duration</t>
  </si>
  <si>
    <t xml:space="preserve">Readable Node Creation</t>
  </si>
  <si>
    <t xml:space="preserve">Readable Node Update</t>
  </si>
  <si>
    <t xml:space="preserve">Readable Delta</t>
  </si>
  <si>
    <t xml:space="preserve">Median Delta</t>
  </si>
  <si>
    <t xml:space="preserve">Min</t>
  </si>
  <si>
    <t xml:space="preserve">Max</t>
  </si>
  <si>
    <t xml:space="preserve">Stdev</t>
  </si>
  <si>
    <t xml:space="preserve">meliorence/react-native-snap-carousel</t>
  </si>
  <si>
    <t xml:space="preserve">884, 513, 2, 3, 1, 9, 11, 12, 22, 536, 26, 27, 538, 31, 33, 34, 547, 36, 35, 38, 39, 552, 40, 554, 41, 45, 558, 559, 48, 51, 564, 567, 56, 58, 572, 63, 71, 73, 75, 589, 79, 81, 82, 601, 89, 90, 604, 608, 100, 102, 615, 614, 617, 103, 110, 623, 624, 627, 632, 636, 637, 643, 133, 647, 648, 145, 659, 666, 157, 671, 672, 673, 159, 161, 678, 681, 173, 690, 691, 180, 183, 696, 189, 703, 704, 193, 194, 195, 709, 199, 713, 202, 203, 721, 209, 213, 217, 221, 734, 225, 226, 228, 232, 745, 235, 237, 238, 750, 754, 242, 756, 244, 247, 760, 250, 257, 260, 261, 262, 264, 787, 275, 277, 278, 282, 288, 292, 296, 809, 302, 303, 304, 313, 316, 835, 325, 840, 329, 842, 328, 337, 338, 341, 344, 347, 349, 357, 358, 363, 368, 369, 373, 375, 378, 386, 395, 402, 409, 411, 417, 419, 425, 430, 434, 436, 443, 449, 465, 469, 472, 476, 478, 479, 487, 491, 495, 496</t>
  </si>
  <si>
    <t xml:space="preserve">fantasyland/fantasy-land</t>
  </si>
  <si>
    <t xml:space="preserve">327, 1, 2, 3, 4, 7, 11, 12, 13, 14, 16, 20, 21, 23, 24, 25, 30, 31, 33, 50, 52, 53, 56, 60, 61, 62, 66, 68, 73, 82, 85, 86, 88, 90, 91, 92, 96, 97, 102, 103, 117, 118, 119, 120, 122, 124, 128, 130, 131, 132, 133, 134, 135, 136, 137, 138, 141, 144, 145, 146, 147, 149, 150, 151, 152, 154, 157, 158, 160, 162, 163, 164, 168, 169, 170, 171, 172, 173, 174, 176, 177, 179, 180, 181, 184, 185, 186, 187, 188, 192, 193, 194, 195, 197, 199, 200, 201, 203, 205, 206, 207, 213, 214, 219, 220, 221, 222, 223, 224, 228, 229, 233, 235, 236, 239, 240, 241, 242, 244, 250, 259, 261, 273, 274, 276, 278, 280, 281, 283, 284, 285, 286, 290, 291, 298, 310, 315, 317, 320</t>
  </si>
  <si>
    <t xml:space="preserve">Average Delta</t>
  </si>
  <si>
    <t xml:space="preserve">kubernetes-sigs/kustomize</t>
  </si>
  <si>
    <t xml:space="preserve">4709, 1, 2, 3, 13, 17, 18, 19, 22, 32, 38, 42, 50, 54, 55, 65, 70, 81, 85, 86, 89, 91, 97, 105, 107, 109, 119, 122, 125, 126, 131, 133, 134, 135, 136, 140, 141, 143, 146, 147, 154, 156, 157, 159, 160, 164, 165, 166, 168, 169, 173, 177, 181, 183, 185, 186, 187, 189, 202, 204, 207, 210, 211, 217, 218, 219, 226, 227, 229, 230, 233, 234, 236, 237, 245, 248, 254, 259, 260, 261, 262, 264, 267, 273, 275, 279, 286, 288, 291, 295, 298, 300, 301, 304, 305, 306, 307, 309, 316, 318, 319, 322, 323, 324, 327, 330, 334, 347, 350, 353, 354, 358, 359, 360, 362, 363, 365, 370, 388, 401, 409, 412, 413, 414, 459, 464, 476, 477, 479, 480, 483, 486, 489, 493, 494, 497, 498, 499, 501, 504, 506, 511, 519, 525, 526, 529, 531, 547, 549, 552, 554, 557, 559, 561, 562, 567, 578, 579, 584, 585, 586, 590, 592, 594, 596, 597, 598, 601, 603, 605, 606, 610, 612, 617, 623, 624, 627, 631, 633, 634, 641, 649, 652, 662, 669, 670, 673, 677, 680, 681, 682, 683, 685, 687, 691, 692, 693, 694, 700, 703, 706, 710, 714, 718, 720, 727, 731, 741, 742, 746, 747, 749, 750, 752, 753, 755, 756, 758, 759, 760, 761, 763, 764, 766, 774, 776, 779, 780, 782, 792, 797, 798, 800, 805, 815, 817, 821, 822, 824, 833, 836, 839, 841, 845, 847, 850, 851, 857, 864, 865, 868, 878, 881, 882, 883, 885, 887, 888, 890, 891, 892, 894, 896, 897, 898, 903, 904, 909, 910, 911, 913, 914, 916, 917, 921, 923, 928, 929, 932, 935, 937, 939, 942, 943, 947, 952, 956, 960, 964, 967, 970, 971, 972, 973, 975, 976, 977, 978, 981, 985, 986, 987, 988, 991, 995, 996, 998, 1009, 1013, 1028, 1037, 1038, 1041, 1044, 1069, 1074, 1082, 1083, 1104, 1106, 1111, 1113, 1120, 1127, 1132, 1142, 1146, 1147, 1151, 1152, 1154, 1155, 1157, 1166, 1167, 1168, 1171, 1179, 1183, 1184, 1185, 1190, 1203, 1206, 1208, 1216, 1217, 1218, 1219, 1220, 1221, 1230, 1232, 1233, 1243, 1244, 1248, 1249, 1250, 1251, 1252, 1253, 1258, 1264, 1266, 1267, 1268, 1271, 1272, 1278, 1279, 1280, 1282, 1283, 1284, 1286, 1289, 1290, 1291, 1292, 1295, 1297, 1298, 1299, 1301, 1302, 1304, 1310, 1316, 1317, 1321, 1323, 1325, 1326, 1327, 1328, 1330, 1332, 1339, 1342, 1344, 1345, 1346, 1351, 1352, 1355, 1357, 1358, 1359, 1363, 1366, 1367, 1368, 1369, 1370, 1371, 1372, 1377, 1378, 1379, 1380, 1387, 1390, 1391, 1400, 1404, 1405, 1406, 1407, 1417, 1424, 1431, 1436, 1437, 1451, 1452, 1459, 1482, 1485, 1488, 1491, 1493, 1497, 1500, 1504, 1508, 1510, 1522, 1523, 1526, 1529, 1531, 1532, 1534, 1535, 1540, 1545, 1551, 1553, 1555, 1556, 1567, 1568, 1569, 1580, 1585, 1592, 1594, 1600, 1609, 1615, 1619, 1620, 1626, 1627, 1631, 1634, 1637, 1641, 1646, 1647, 1648, 1652, 1666, 1683, 1685, 1697, 1700, 1710, 1713, 1721, 1733, 1734, 1735, 1736, 1737, 1738, 1747, 1749, 1756, 1770, 1772, 1782, 1785, 1787, 1794, 1804, 1809, 1816, 1820, 1822, 1823, 1835, 1839, 1859, 1887, 1893, 1901, 1902, 1904, 1910, 1911, 1917, 1918, 1956, 1962, 1966, 1992, 1993, 1995, 2034, 2037, 2052, 2056, 2068, 2071, 2072, 2073, 2080, 2105, 2156, 2161, 2167, 2168, 2169, 2179, 2180, 2182, 2190, 2192, 2204, 2205, 2217, 2243, 2255, 2256, 2259, 2260, 2263, 2264, 2273, 2275, 2278, 2280, 2281, 2288, 2290, 2294, 2297, 2298, 2299, 2301, 2305, 2312, 2339, 2340, 2349, 2352, 2356, 2357, 2360, 2373, 2378, 2380, 2389, 2417, 2422, 2438, 2444, 2459, 2460, 2465, 2467, 2492, 2494, 2500, 2506, 2512, 2525, 2537, 2538, 2546, 2548, 2563, 2564, 2575, 2579, 2585, 2588, 2607, 2609, 2610, 2616, 2626, 2635, 2639, 2640, 2643, 2651, 2663, 2668, 2669, 2670, 2675, 2678, 2679, 2694, 2697, 2704, 2713, 2717, 2721, 2726, 2732, 2734, 2735, 2737, 2739, 2740, 2744, 2748, 2750, 2752, 2754, 2755, 2756, 2758, 2767, 2776, 2777, 2791, 2796, 2805, 2808, 2809, 2810, 2812, 2813, 2819, 2820, 2821, 2822, 2824, 2825, 2829, 2831, 2832, 2833, 2842, 2847, 2861, 2869, 2870, 2876, 2877, 2880, 2886, 2893, 2894, 2906, 2907, 2915, 2924, 2931, 2934, 2937, 2950, 2961, 2968, 2970, 2978, 2987, 2995, 3000, 3004, 3009, 3021, 3027, 3031, 3033, 3043, 3047, 3048, 3059, 3061, 3062, 3063, 3065, 3070, 3073, 3075, 3090, 3091, 3098, 3102, 3109, 3111, 3116, 3117, 3118, 3122, 3123, 3125, 3127, 3129, 3136, 3137, 3142, 3144, 3148, 3157, 3158, 3159, 3167, 3170, 3172, 3173, 3175, 3176, 3177, 3182, 3183, 3188, 3191, 3195, 3197, 3200, 3201, 3204, 3205, 3206, 3207, 3228, 3231, 3233, 3239, 3241, 3244, 3246, 3247, 3248, 3253, 3257, 3260, 3261, 3262, 3263, 3264, 3265, 3269, 3271, 3274, 3279, 3280, 3286, 3291, 3295, 3296, 3297, 3299, 3302, 3303, 3304, 3305, 3312, 3315, 3316, 3321, 3324, 3329, 3335, 3336, 3337, 3343, 3345, 3352, 3353, 3358, 3364, 3365, 3368, 3370, 3372, 3379, 3381, 3382, 3383, 3384, 3385, 3387, 3392, 3393, 3394, 3395, 3396, 3397, 3398, 3401, 3412, 3417, 3418, 3421, 3424, 3425, 3426, 3427, 3428, 3429, 3430, 3432, 3433, 3436, 3437, 3438, 3440, 3441, 3446, 3449, 3451, 3452, 3453, 3455, 3458, 3460, 3461, 3464, 3469, 3472, 3473, 3479, 3485, 3486, 3489, 3491, 3492, 3493, 3497, 3500, 3502, 3505, 3512, 3518, 3521, 3525, 3528, 3529, 3532, 3536, 3548, 3549, 3556, 3559, 3568, 3578, 3585, 3586, 3588, 3589, 3598, 3601, 3605, 3610, 3614, 3617, 3625, 3626, 3630, 3639, 3640, 3644, 3647, 3655, 3659, 3661, 3663, 3664, 3665, 3666, 3667, 3668, 3669, 3670, 3671, 3672, 3675, 3679, 3688, 3692, 3694, 3698, 3700, 3705, 3709, 3710, 3711, 3715, 3716, 3718, 3721, 3722, 3726, 3727, 3735, 3737, 3741, 3743, 3745, 3746, 3747, 3756, 3758, 3761, 3771, 3772, 3773, 3778, 3779, 3782, 3784, 3787, 3789, 3794, 3803, 3812, 3815, 3816, 3819, 3823, 3824, 3825, 3827, 3829, 3830, 3831, 3832, 3833, 3838, 3842, 3845, 3849, 3852, 3873, 3879, 3885, 3886, 3888, 3891, 3896, 3898, 3912, 3913, 3914, 3915, 3924, 3926, 3934, 3942, 3944, 3945, 3946, 3947, 3952, 3953, 3956, 3961, 3963, 3965, 3969, 3970, 3973, 3974, 3975, 3976, 3978, 3979, 3980, 3982, 3986, 3994, 3995, 3997, 3999, 4001, 4002, 4004, 4009, 4011, 4012, 4013, 4017, 4019, 4024, 4026, 4027, 4028, 4029, 4030, 4031, 4033, 4034, 4039, 4041, 4042, 4043, 4044, 4045, 4046, 4048, 4049, 4053, 4054, 4055, 4059, 4061, 4065, 4074, 4075, 4078, 4079, 4080, 4085, 4086, 4088, 4090, 4091, 4093, 4094, 4095, 4097, 4099, 4100, 4102, 4103, 4108, 4114, 4115, 4117, 4120, 4121, 4123, 4125, 4126, 4129, 4132, 4133, 4135, 4140, 4142, 4144, 4147, 4152, 4154, 4166, 4170, 4175, 4176, 4187, 4190, 4191, 4202, 4212, 4213, 4215, 4219, 4220, 4222, 4223, 4224, 4227, 4229, 4231, 4232, 4237, 4238, 4239, 4244, 4245, 4248, 4249, 4250, 4251, 4252, 4253, 4254, 4256, 4258, 4259, 4262, 4264, 4269, 4275, 4278, 4279, 4280, 4286, 4288, 4290, 4292, 4296, 4300, 4303, 4304, 4305, 4308, 4311, 4323, 4324, 4326, 4333, 4334, 4335, 4337, 4338, 4340, 4345, 4346, 4347, 4348, 4350, 4351, 4353, 4359, 4360, 4365, 4366, 4381, 4383, 4386, 4389, 4391, 4392, 4394, 4396, 4400, 4401, 4402, 4403, 4404, 4414, 4416, 4419, 4421, 4424, 4427, 4430, 4432, 4435, 4436, 4437, 4451, 4453, 4454, 4455, 4456, 4457, 4459, 4460, 4461, 4464, 4469, 4472, 4474, 4475, 4476, 4483, 4489, 4491, 4497, 4498, 4500, 4502, 4503, 4504, 4506, 4508, 4509, 4512, 4516, 4517, 4518, 4519, 4523, 4524, 4537, 4542, 4557, 4558, 4559, 4560, 4561, 4562, 4564, 4565, 4566, 4567, 4568, 4569, 4571, 4572, 4574, 4577, 4579, 4582, 4583, 4586, 4588, 4590, 4593, 4594, 4604, 4605, 4606, 4607, 4608, 4611, 4614, 4615, 4620, 4622, 4623, 4624, 4628, 4633, 4634, 4639, 4640, 4648, 4652, 4654, 4658, 4661, 4664, 4666, 4667, 4668, 4669, 4671, 4677, 4679, 4682, 4683, 4686, 4691, 4694, 4700, 4701, 4702, 4703</t>
  </si>
  <si>
    <t xml:space="preserve">jupyterhub/jupyterhub</t>
  </si>
  <si>
    <t xml:space="preserve">3976, 2049, 3075, 2566, 3592, 2569, 3082, 2570, 2572, 2568, 2066, 2584, 2855, 2089, 1581, 3120, 1585, 2610, 3121, 3636, 3638, 3639, 1082, 3133, 3134, 3649, 3654, 1611, 3151, 3671, 3164, 3167, 3168, 2154, 3703, 3191, 3705, 3195, 3708, 3713, 3714, 3716, 3717, 3718, 3719, 3720, 3721, 3722, 3723, 2692, 3208, 3727, 3728, 3730, 3731, 3733, 3734, 3735, 2204, 3745, 3236, 2724, 2735, 2238, 3785, 2761, 2763, 3788, 3790, 3797, 3802, 1243, 3297, 3298, 3809, 2788, 3815, 3307, 3822, 2799, 2798, 3825, 3826, 3827, 3828, 2293, 2294, 2295, 3832, 3833, 3834, 2298, 3837, 766, 2816, 2819, 2824, 2825, 2826, 2830, 3857, 2840, 3865, 3868, 2848, 2852, 3877, 3878, 2341, 3880, 3881, 2854, 2858, 2860, 2856, 3886, 3887, 2864, 3377, 3378, 3897, 3899, 1852, 1853, 1854, 1851, 3390, 1345, 1346, 2881, 3908, 2885, 2887, 2889, 2891, 3918, 3923, 341, 854, 3927, 855, 2905, 857, 2907, 2906, 343, 858, 2911, 1890, 2424, 379, 3968, 2435, 3972, 3973, 3974, 391, 2441, 2440, 1935, 1956, 1965, 942, 1966, 2500, 3012, 3019, 2001, 3540, 3548, 3037, 3045, 2545, 2549, 2552, 2555</t>
  </si>
  <si>
    <t xml:space="preserve">apache/dubbo</t>
  </si>
  <si>
    <t xml:space="preserve">10092, 1, 2, 3, 4, 5, 6, 7, 8, 9, 10, 8220, 41, 59, 61, 74, 109, 8323, 146, 173, 195, 208, 221, 247, 257, 8451, 267, 274, 280, 291, 320, 8521, 8523, 362, 363, 390, 396, 459, 538, 560, 616, 619, 685, 693, 714, 732, 746, 755, 780, 797, 808, 865, 866, 874, 889, 895, 900, 936, 977, 983, 1009, 9257, 1089, 1094, 1155, 1256, 1289, 1293, 1297, 1306, 9509, 1364, 9558, 1376, 1433, 1442, 1449, 1456, 1466, 1485, 1492, 1497, 1524, 1641, 1652, 1654, 1665, 1722, 1752, 1755, 1763, 1770, 1820, 1829, 1834, 1837, 1841, 1843, 10083, 1896, 1903, 1917, 1932, 1967, 1975, 1990, 1998, 2013, 2029, 2030, 2033, 2045, 2049, 2063, 2069, 2085, 2088, 2092, 2104, 2114, 2117, 2118, 2119, 2126, 2131, 2160, 2178, 2187, 2194, 2199, 2203, 2208, 2210, 2213, 2220, 2235, 2251, 2256, 2297, 2298, 2301, 2326, 2334, 2350, 2357, 2372, 2423, 2435, 2436, 2457, 2459, 2468, 2476, 2477, 2491, 2511, 2519, 2522, 2525, 2535, 2538, 2539, 2545, 2560, 2563, 2564, 2565, 2577, 2600, 2602, 2603, 2604, 2619, 2620, 2621, 2624, 2626, 2631, 2649, 2655, 2656, 2657, 2663, 2665, 2672, 2675, 2676, 2687, 2711, 2721, 2725, 2734, 2744, 2764, 2766, 2779, 2787, 2795, 2801, 2809, 2827, 2828, 2842, 2843, 2854, 2855, 2856, 2864, 2884, 2893, 2905, 2921, 2923, 2925, 2935, 2952, 2956, 2959, 2963, 2967, 2977, 2981, 2984, 2991, 2992, 2993, 2994, 2995, 2996, 2997, 2998, 2999, 3000, 3001, 3002, 3003, 3004, 3015, 3016, 3017, 3021, 3025, 3026, 3027, 3029, 3038, 3039, 3043, 3065, 3069, 3070, 3073, 3075, 3076, 3080, 3086, 3087, 3090, 3093, 3094, 3095, 3096, 3098, 3099, 3100, 3101, 3103, 3104, 3105, 3106, 3107, 3108, 3109, 3110, 3111, 3112, 3113, 3115, 3118, 3119, 3120, 3121, 3122, 3123, 3124, 3127, 3128, 3129, 3133, 3135, 3137, 3138, 3140, 3141, 3143, 3146, 3151, 3152, 3153, 3156, 3157, 3158, 3159, 3161, 3162, 3163, 3166, 3167, 3169, 3170, 3171, 3173, 3174, 3177, 3179, 3180, 3181, 3182, 3183, 3184, 3185, 3186, 3189, 3192, 3193, 3194, 3196, 3197, 3199, 3202, 3205, 3207, 3210, 3211, 3213, 3217, 3218, 3222, 3224, 3225, 3226, 3227, 3229, 3230, 3231, 3232, 3233, 3234, 3235, 3236, 3237, 3239, 3240, 3241, 3242, 3243, 3244, 3246, 3247, 3249, 3252, 3254, 3255, 3257, 3263, 3264, 3266, 3270, 3271, 3274, 3275, 3276, 3278, 3280, 3281, 3282, 3284, 3285, 3287, 3288, 3289, 3291, 3293, 3294, 3295, 3297, 3299, 3300, 3301, 3302, 3303, 3304, 3307, 3309, 3311, 3312, 3315, 3316, 3317, 3318, 3322, 3323, 3326, 3327, 3328, 3331, 3333, 3336, 3337, 3339, 3340, 3341, 3342, 3345, 3346, 3348, 3349, 3350, 3351, 3353, 3354, 3360, 3361, 3362, 3363, 3364, 3365, 3366, 3367, 3370, 3374, 3375, 3376, 3377, 3378, 3380, 3382, 3383, 3386, 3387, 3389, 3390, 3393, 3396, 3397, 3398, 3399, 3402, 3403, 3404, 3407, 3408, 3410, 3412, 3414, 3415, 3418, 3419, 3420, 3421, 3423, 3424, 3425, 3426, 3427, 3429, 3430, 3431, 3435, 3437, 3439, 3440, 3441, 3444, 3445, 3446, 3447, 3448, 3449, 3451, 3453, 3455, 3456, 3460, 3463, 3466, 3467, 3470, 3471, 3473, 3474, 3476, 3477, 3478, 3479, 3480, 3483, 3484, 3485, 3487, 3490, 3491, 3494, 3495, 3496, 3497, 3500, 3502, 3505, 3506, 3507, 3508, 3511, 3513, 3514, 3515, 3516, 3518, 3519, 3520, 3523, 3524, 3525, 3526, 3527, 3528, 3530, 3532, 3533, 3536, 3537, 3541, 3542, 3544, 3547, 3548, 3549, 3550, 3551, 3556, 3557, 3559, 3563, 3565, 3566, 3567, 3568, 3569, 3570, 3572, 3573, 3574, 3576, 3577, 3578, 3579, 3581, 3582, 3583, 3584, 3589, 3590, 3593, 3597, 3598, 3600, 3602, 3603, 3605, 3606, 3607, 3608, 3609, 3614, 3615, 3620, 3621, 3622, 3625, 3626, 3628, 3632, 3633, 3634, 3636, 3637, 3638, 3639, 3640, 3642, 3643, 3644, 3645, 3646, 3647, 3650, 3653, 3654, 3655, 3656, 3657, 3658, 3660, 3661, 3662, 3663, 3664, 3666, 3668, 3669, 3670, 3671, 3672, 3673, 3675, 3678, 3679, 3680, 3681, 3682, 3684, 3685, 3688, 3690, 3692, 3693, 3695, 3696, 3698, 3703, 3704, 3706, 3707, 3708, 3709, 3713, 3714, 3716, 3717, 3718, 3720, 3721, 3722, 3723, 3724, 3727, 3728, 3730, 3731, 3734, 3735, 3737, 3738, 3741, 3742, 3743, 3744, 3746, 3747, 3748, 3750, 3756, 3758, 3762, 3763, 3764, 3767, 3768, 3770, 3771, 3773, 3775, 3778, 3779, 3782, 3783, 3784, 3785, 3786, 3790, 3791, 3792, 3795, 3797, 3799, 3802, 3803, 3804, 3806, 3807, 3808, 3809, 3810, 3811, 3812, 3816, 3817, 3818, 3820, 3821, 3822, 3823, 3824, 3825, 3828, 3829, 3834, 3836, 3839, 3840, 3841, 3843, 3844, 3845, 3846, 3847, 3850, 3853, 3854, 3857, 3862, 3863, 3865, 3866, 3867, 3869, 3872, 3874, 3880, 3882, 3885, 3886, 3890, 3893, 3902, 3906, 3918, 3920, 3921, 3923, 3926, 3927, 3930, 3931, 3933, 3935, 3937, 3940, 3941, 3943, 3948, 3951, 3952, 3953, 3957, 3958, 3959, 3960, 3961, 3963, 3965, 3966, 3967, 3968, 3969, 3970, 3971, 3975, 3976, 3977, 3978, 3980, 3981, 3987, 3988, 3989, 3991, 3993, 3996, 3997, 4006, 4007, 4010, 4011, 4013, 4014, 4015, 4017, 4019, 4020, 4021, 4022, 4023, 4024, 4025, 4026, 4027, 4029, 4030, 4031, 4035, 4038, 4040, 4045, 4049, 4052, 4053, 4056, 4057, 4058, 4059, 4060, 4064, 4065, 4067, 4068, 4069, 4071, 4072, 4075, 4077, 4078, 4079, 4081, 4083, 4085, 4087, 4088, 4092, 4095, 4096, 4098, 4099, 4100, 4101, 4106, 4107, 4108, 4109, 4110, 4111, 4112, 4114, 4115, 4116, 4125, 4126, 4127, 4129, 4130, 4131, 4132, 4134, 4135, 4137, 4138, 4144, 4147, 4148, 4149, 4150, 4152, 4154, 4155, 4157, 4158, 4159, 4161, 4162, 4164, 4165, 4170, 4171, 4172, 4175, 4178, 4179, 4180, 4181, 4183, 4185, 4186, 4187, 4189, 4190, 4201, 4202, 4204, 4205, 4208, 4213, 4214, 4215, 4218, 4219, 4220, 4221, 4222, 4226, 4227, 4228, 4231, 4233, 4234, 4236, 4240, 4242, 4244, 4245, 4246, 4247, 4254, 4255, 4257, 4259, 4260, 4263, 4266, 4276, 4277, 4279, 4293, 4294, 4299, 4300, 4306, 4308, 4313, 4318, 4319, 4325, 4328, 4329, 4330, 4334, 4335, 4336, 4337, 4338, 4339, 4343, 4344, 4346, 4347, 4348, 4349, 4354, 4357, 4358, 4359, 4360, 4368, 4370, 4372, 4374, 4375, 4376, 4377, 4378, 4379, 4380, 4381, 4384, 4385, 4386, 4387, 4388, 4392, 4394, 4395, 4396, 4398, 4400, 4401, 4402, 4403, 4406, 4407, 4408, 4409, 4411, 4413, 4415, 4416, 4417, 4419, 4424, 4425, 4426, 4430, 4434, 4435, 4436, 4438, 4439, 4441, 4443, 4447, 4448, 4453, 4454, 4455, 4458, 4461, 4464, 4465, 4467, 4469, 4470, 4471, 4473, 4476, 4477, 4479, 4480, 4483, 4485, 4488, 4490, 4491, 4492, 4495, 4497, 4498, 4499, 4500, 4501, 4502, 4503, 4504, 4505, 4508, 4509, 4510, 4511, 4513, 4514, 4515, 4517, 4521, 4522, 4523, 4529, 4530, 4534, 4535, 4536, 4537, 4538, 4539, 4551, 4552, 4558, 4559, 4560, 4561, 4563, 4565, 4566, 4567, 4568, 4569, 4570, 4571, 4574, 4575, 4577, 4579, 4580, 4582, 4583, 4584, 4585, 4586, 4587, 4588, 4589, 4590, 4591, 4598, 4599, 4602, 4605, 4607, 4611, 4612, 4613, 4614, 4619, 4623, 4624, 4628, 4629, 4632, 4634, 4635, 4636, 4638, 4644, 4645, 4647, 4648, 4649, 4652, 4655, 4657, 4663, 4667, 4670, 4672, 4673, 4674, 4680, 4721, 4735, 4742, 4754, 4805, 4816, 4826, 4836, 4861, 4862, 4867, 4894, 4931, 4933, 4975, 5031, 5033, 5082, 5083, 5104, 5105, 5181, 5184, 5189, 5237, 5238, 5257, 5281, 5298, 5303, 5304, 5379, 5396, 5399, 5490, 5552, 5557, 5566, 5572, 5575, 5578, 5616, 5619, 5623, 5633, 5638, 5639, 5640, 5641, 5654, 5657, 5667, 5669, 5671, 5678, 5682, 5684, 5686, 5692, 5694, 5695, 5703, 5710, 5731, 5755, 5787, 5790, 5801, 5803, 5813, 5814, 5818, 5819, 5823, 5848, 5856, 5943, 5961, 5966, 5967, 5968, 5976, 5985, 5987, 6000, 6001, 6018, 6022, 6023, 6029, 6030, 6035, 6036, 6039, 6067, 6079, 6090, 6091, 6092, 6102, 6108, 6110, 6132, 6139, 6140, 6149, 6166, 6223, 6320, 6327, 6343, 6377, 6401, 6444, 6474, 6479, 6490, 6523, 6529, 6532, 6543, 6550, 6551, 6555, 6561, 6566, 6568, 6571, 6576, 6594, 6597, 6604, 6621, 6628, 6650, 6667, 6669, 6675, 6676, 6684, 6698, 6706, 6708, 6709, 6722, 6728, 6741, 6777, 6778, 6779, 6780, 6784, 6785, 6786, 6790, 6791, 6793, 6800, 6801, 6805, 6807, 6842, 6854, 6878, 7003, 7053, 7075, 7116, 7124, 7365, 7375, 7376, 7377, 7383, 7402, 7403, 7405, 7412, 7413, 7414, 7497, 7598, 7868</t>
  </si>
  <si>
    <t xml:space="preserve">chaijs/chai</t>
  </si>
  <si>
    <t xml:space="preserve">1414, 2, 4, 5, 7, 16, 41, 56, 72, 78, 82, 94, 97, 117, 120, 124, 125, 139, 147, 149, 150, 154, 167, 184, 193, 195, 208, 209, 210, 218, 227, 228, 230, 239, 244, 246, 249, 253, 254, 264, 265, 270, 272, 281, 285, 286, 291, 297, 302, 304, 305, 306, 308, 309, 311, 312, 313, 316, 317, 318, 320, 321, 324, 325, 326, 328, 329, 330, 332, 333, 334, 335, 336, 337, 338, 339, 346, 347, 349, 355, 357, 358, 359, 361, 363, 364, 366, 371, 376, 377, 379, 380, 384, 390, 393, 394, 399, 407, 408, 410, 413, 415, 422, 425, 426, 427, 428, 429, 430, 436, 440, 441, 445, 455, 457, 460, 464, 467, 469, 470, 472, 473, 475, 476, 491, 496, 498, 499, 501, 502, 503, 506, 507, 508, 509, 511, 514, 515, 518, 526, 528, 530, 531, 537, 538, 544, 549, 551, 552, 557, 558, 559, 562, 572, 574, 575, 576, 578, 585, 588, 589, 590, 594, 596, 601, 604, 605, 606, 607, 608, 610, 620, 621, 632, 633, 634, 635, 641, 642, 643, 644, 645, 646, 648, 654, 655, 659, 660, 661, 662, 665, 668, 669, 670, 672, 674, 675, 676, 677, 678, 680, 681, 682, 683, 684, 688, 689, 690, 691, 692, 693, 697, 700, 701, 702, 703, 706, 709, 710, 716, 717, 718, 721, 723, 724, 726, 727, 728, 736, 737, 739, 742, 743, 744, 745, 746, 751, 752, 756, 757, 758, 760, 761, 763, 765, 766, 768, 770, 771, 772, 773, 774, 775, 776, 780, 781, 782, 783, 784, 785, 787, 788, 789, 790, 791, 792, 793, 794, 795, 796, 797, 799, 800, 801, 804, 806, 807, 808, 810, 812, 814, 815, 816, 819, 820, 821, 824, 825, 827, 828, 829, 830, 837, 838, 840, 841, 844, 846, 852, 856, 858, 860, 862, 863, 867, 868, 870, 872, 875, 877, 878, 880, 881, 882, 884, 885, 887, 890, 891, 892, 893, 896, 897, 899, 900, 901, 902, 904, 905, 907, 909, 914, 916, 917, 918, 919, 920, 922, 923, 924, 925, 926, 929, 930, 932, 934, 938, 939, 940, 941, 945, 947, 951, 955, 956, 962, 963, 964, 966, 967, 968, 969, 970, 971, 972, 973, 978, 979, 980, 981, 982, 985, 986, 988, 989, 990, 992, 993, 994, 996, 997, 998, 1000, 1004, 1005, 1008, 1009, 1010, 1011, 1012, 1014, 1015, 1016, 1017, 1019, 1020, 1021, 1023, 1024, 1025, 1032, 1037, 1042, 1046, 1051, 1052, 1055, 1056, 1060, 1065, 1070, 1071, 1079, 1083, 1084, 1085, 1086, 1089, 1090, 1096, 1097, 1103, 1108, 1109, 1110, 1112, 1115, 1118, 1120, 1124, 1127, 1128, 1130, 1131, 1132, 1137, 1146, 1150, 1153, 1159, 1166, 1188, 1237, 1240, 1254, 1259, 1260, 1261, 1310, 1405</t>
  </si>
  <si>
    <t xml:space="preserve">summernote/summernote</t>
  </si>
  <si>
    <t xml:space="preserve">4307, 4098, 4125, 45, 55, 61, 64, 66, 69, 2118, 72, 76, 77, 78, 102, 4218, 125, 2173, 2180, 133, 2182, 143, 2197, 156, 2216, 2217, 2218, 2228, 181, 185, 186, 4286, 2240, 2248, 2249, 202, 4306, 212, 226, 2277, 231, 2290, 243, 2291, 2299, 278, 2329, 282, 292, 293, 295, 303, 313, 316, 320, 2380, 2381, 2386, 2397, 353, 354, 2404, 2407, 2408, 2409, 2413, 2421, 2423, 377, 379, 2428, 2431, 2438, 2439, 2443, 2448, 401, 405, 416, 417, 419, 423, 428, 2482, 435, 436, 446, 466, 472, 475, 477, 478, 481, 482, 483, 485, 487, 489, 523, 2577, 533, 537, 539, 558, 583, 587, 588, 594, 596, 2648, 609, 627, 637, 638, 648, 655, 662, 669, 675, 677, 680, 685, 687, 690, 691, 693, 699, 706, 708, 709, 710, 718, 719, 720, 722, 723, 726, 733, 739, 745, 750, 754, 756, 757, 758, 764, 776, 783, 785, 794, 2848, 2849, 821, 822, 824, 845, 2898, 858, 861, 863, 866, 2922, 2933, 890, 898, 899, 905, 909, 918, 920, 923, 938, 948, 951, 3000, 957, 959, 3008, 965, 966, 3014, 3016, 972, 975, 977, 992, 3048, 1003, 1005, 3055, 1012, 1018, 1019, 1020, 1021, 3070, 1023, 1024, 1026, 1028, 1029, 3079, 1033, 1035, 1036, 1037, 1038, 1039, 3083, 1041, 1044, 1045, 1046, 1048, 1050, 1051, 1052, 1053, 1056, 1057, 1058, 1062, 1066, 1067, 1070, 1072, 1073, 1086, 1090, 1091, 1092, 1095, 1097, 1106, 1107, 1108, 1109, 1111, 1112, 1114, 1115, 1117, 1121, 3171, 1125, 1128, 1131, 1132, 1134, 1137, 1139, 3188, 1140, 1143, 1146, 1152, 1154, 1155, 1157, 1160, 1163, 1168, 1169, 1171, 1172, 1175, 1176, 1179, 1192, 1194, 1195, 1196, 1197, 1199, 1202, 1203, 1205, 1206, 1223, 1230, 1235, 3314, 1267, 1274, 1275, 1278, 1284, 1289, 1292, 1297, 1305, 1309, 1310, 1321, 1322, 1326, 1345, 1361, 1372, 3422, 1374, 1382, 1392, 3441, 1395, 1398, 1402, 1408, 1452, 1454, 1462, 1470, 1471, 1472, 1473, 1484, 1487, 1492, 1493, 1494, 1496, 1497, 1517, 1536, 1538, 1541, 1611, 1619, 3673, 1627, 1629, 1640, 1644, 1645, 3719, 1676, 1677, 1715, 1719, 1723, 1729, 1730, 3782, 1750, 1751, 1762, 1763, 1780, 1781, 1814, 1824, 1827, 1854, 1857, 3907, 3913, 1871, 1882, 3934, 3985, 1979, 4035, 4042, 2003, 2005, 2022, 2045</t>
  </si>
  <si>
    <t xml:space="preserve">TypeStrong/ts-node</t>
  </si>
  <si>
    <t xml:space="preserve">1836, 1, 4, 8, 12, 24, 26, 44, 56, 59, 73, 104, 113, 116, 130, 131, 135, 138, 150, 153, 155, 156, 158, 168, 171, 179, 181, 182, 210, 212, 216, 219, 234, 245, 246, 254, 256, 257, 258, 266, 271, 272, 278, 283, 284, 285, 286, 293, 294, 295, 298, 308, 309, 312, 313, 328, 331, 332, 335, 351, 357, 369, 385, 391, 396, 404, 409, 416, 418, 419, 426, 431, 436, 437, 440, 442, 453, 456, 457, 458, 459, 464, 465, 468, 469, 471, 472, 475, 476, 480, 481, 482, 483, 484, 486, 487, 488, 489, 490, 491, 496, 498, 499, 501, 502, 505, 509, 510, 512, 513, 514, 519, 521, 522, 523, 526, 527, 531, 532, 533, 536, 560, 570, 574, 595, 596, 615, 616, 617, 618, 621, 624, 639, 653, 655, 656, 657, 665, 666, 668, 672, 692, 693, 701, 703, 704, 705, 715, 729, 745, 748, 754, 767, 768, 779, 780, 782, 783, 790, 792, 797, 805, 811, 815, 817, 819, 821, 822, 838, 850, 852, 855, 863, 866, 873, 876, 879, 880, 884, 895, 897, 903, 906, 908, 909, 920, 921, 922, 923, 925, 927, 928, 929, 930, 935, 938, 939, 948, 949, 951, 954, 956, 960, 961, 963, 967, 970, 976, 978, 983, 985, 990, 994, 995, 996, 997, 998, 999, 1000, 1003, 1004, 1007, 1009, 1010, 1020, 1021, 1026, 1027, 1028, 1031, 1033, 1036, 1037, 1038, 1039, 1041, 1043, 1044, 1045, 1047, 1051, 1054, 1055, 1056, 1057, 1058, 1060, 1062, 1063, 1064, 1069, 1072, 1073, 1074, 1075, 1076, 1077, 1084, 1085, 1086, 1087, 1088, 1089, 1090, 1091, 1092, 1093, 1095, 1096, 1097, 1098, 1099, 1100, 1101, 1102, 1103, 1104, 1105, 1107, 1108, 1109, 1110, 1111, 1114, 1115, 1117, 1118, 1120, 1121, 1122, 1126, 1128, 1130, 1136, 1137, 1145, 1148, 1151, 1155, 1158, 1160, 1161, 1165, 1167, 1168, 1171, 1180, 1189, 1194, 1197, 1198, 1201, 1202, 1203, 1204, 1207, 1208, 1213, 1220, 1221, 1222, 1225, 1226, 1228, 1229, 1232, 1235, 1236, 1239, 1243, 1245, 1248, 1249, 1258, 1261, 1271, 1283, 1292, 1296, 1297, 1298, 1302, 1303, 1313, 1316, 1317, 1322, 1323, 1328, 1329, 1330, 1331, 1332, 1342, 1345, 1346, 1352, 1356, 1361, 1364, 1366, 1367, 1368, 1371, 1372, 1375, 1376, 1379, 1381, 1382, 1383, 1387, 1388, 1389, 1396, 1401, 1407, 1414, 1421, 1426, 1427, 1428, 1429, 1433, 1435, 1439, 1442, 1445, 1446, 1456, 1457, 1461, 1474, 1481, 1487, 1491, 1493, 1494, 1498, 1499, 1504, 1505, 1506, 1508, 1509, 1514, 1515, 1518, 1522, 1526, 1529, 1531, 1532, 1536, 1537, 1542, 1548, 1557, 1558, 1559, 1562, 1563, 1564, 1571, 1572, 1573, 1584, 1585, 1586, 1592, 1596, 1606, 1607, 1611, 1614, 1619, 1620, 1628, 1629, 1630, 1633, 1641, 1642, 1645, 1649, 1654, 1655, 1662, 1663, 1664, 1670, 1671, 1674, 1675, 1678, 1682, 1686, 1687, 1690, 1691, 1692, 1694, 1716, 1717, 1718, 1719, 1727, 1728, 1731, 1734, 1742, 1752, 1753, 1755, 1756, 1757, 1760, 1776, 1780, 1785, 1812, 1814, 1828, 1831, 1834</t>
  </si>
  <si>
    <t xml:space="preserve">App-vNext/Polly</t>
  </si>
  <si>
    <t xml:space="preserve">924, 1, 2, 3, 4, 5, 6, 518, 520, 517, 513, 523, 14, 526, 528, 530, 533, 535, 536, 540, 541, 542, 543, 546, 38, 551, 552, 41, 550, 554, 39, 557, 553, 559, 46, 49, 50, 562, 51, 564, 566, 53, 56, 568, 569, 570, 571, 572, 573, 575, 576, 574, 578, 579, 577, 581, 67, 70, 71, 73, 591, 80, 598, 599, 87, 601, 90, 603, 602, 607, 610, 101, 103, 104, 105, 107, 108, 109, 623, 624, 112, 629, 121, 122, 123, 127, 640, 129, 130, 131, 132, 645, 133, 134, 136, 135, 137, 139, 140, 141, 138, 142, 143, 144, 653, 145, 148, 149, 666, 154, 156, 159, 673, 162, 674, 164, 165, 675, 167, 168, 644, 680, 682, 172, 174, 175, 176, 177, 179, 180, 647, 188, 191, 194, 195, 197, 198, 199, 200, 201, 715, 205, 717, 207, 206, 208, 210, 211, 724, 212, 215, 216, 217, 218, 219, 220, 221, 734, 735, 224, 223, 226, 228, 741, 742, 231, 351, 748, 237, 238, 239, 244, 756, 247, 248, 763, 252, 254, 256, 257, 258, 259, 260, 262, 263, 265, 266, 267, 268, 782, 271, 272, 276, 277, 278, 279, 281, 287, 288, 294, 806, 297, 298, 299, 301, 302, 303, 820, 311, 312, 825, 315, 316, 317, 318, 319, 325, 326, 840, 329, 330, 331, 332, 335, 336, 337, 338, 851, 852, 853, 342, 340, 350, 863, 352, 353, 864, 865, 356, 866, 867, 869, 360, 361, 871, 362, 359, 877, 365, 367, 366, 368, 370, 369, 372, 373, 380, 894, 383, 902, 903, 391, 907, 909, 910, 911, 912, 398, 403, 404, 405, 407, 412, 414, 419, 422, 423, 424, 425, 426, 427, 428, 429, 441, 442, 443, 444, 445, 446, 447, 451, 455, 457, 463, 471, 472, 475, 476, 477, 484, 485, 487, 496, 499, 508, 510</t>
  </si>
  <si>
    <t xml:space="preserve">tiny-dnn/tiny-dnn</t>
  </si>
  <si>
    <t xml:space="preserve">997, 1, 2, 3, 4, 5, 518, 6, 8, 9, 522, 10, 7, 520, 527, 16, 529, 21, 513, 24, 537, 538, 514, 540, 543, 545, 548, 551, 552, 39, 553, 554, 41, 557, 558, 559, 560, 564, 566, 568, 569, 570, 573, 574, 576, 577, 578, 71, 75, 600, 601, 604, 605, 608, 612, 613, 615, 619, 620, 108, 631, 634, 639, 641, 643, 649, 138, 651, 652, 655, 144, 657, 658, 146, 143, 149, 662, 148, 147, 153, 154, 667, 156, 670, 672, 674, 163, 677, 166, 679, 168, 681, 171, 684, 687, 688, 689, 690, 175, 692, 181, 694, 182, 184, 186, 187, 188, 699, 192, 193, 706, 197, 198, 199, 200, 201, 714, 202, 716, 718, 206, 208, 207, 722, 210, 212, 215, 729, 731, 219, 733, 221, 735, 222, 226, 228, 229, 233, 747, 235, 237, 749, 751, 236, 244, 757, 249, 251, 254, 766, 256, 257, 769, 770, 261, 262, 264, 268, 782, 271, 273, 786, 276, 277, 278, 283, 286, 289, 803, 804, 805, 291, 295, 294, 806, 298, 299, 300, 814, 302, 303, 305, 820, 828, 316, 319, 321, 834, 324, 335, 339, 854, 855, 350, 864, 354, 356, 873, 363, 878, 879, 368, 886, 887, 376, 377, 891, 380, 381, 898, 387, 388, 901, 390, 393, 909, 397, 911, 399, 400, 915, 916, 917, 918, 407, 404, 921, 410, 411, 417, 930, 931, 420, 421, 932, 935, 418, 939, 427, 942, 947, 948, 949, 439, 443, 444, 960, 449, 453, 454, 455, 968, 457, 458, 971, 459, 463, 978, 979, 466, 470, 984, 985, 986, 987, 989, 481, 994, 995, 996, 484, 485, 488, 492, 494, 495, 499, 500, 501, 508, 509, 511</t>
  </si>
  <si>
    <t xml:space="preserve">deployphp/deployer</t>
  </si>
  <si>
    <t xml:space="preserve">2925, 1024, 1, 2, 3, 4, 5, 6, 7, 8, 9, 10, 11, 12, 13, 14, 15, 16, 17, 18, 19, 1043, 1038, 1567, 1059, 1025, 1063, 1064, 1065, 1066, 2603, 1071, 1027, 2612, 566, 1029, 64, 1092, 1103, 1106, 1034, 1543, 1109, 1110, 1035, 126, 1154, 1157, 146, 147, 1187, 1192, 683, 684, 1219, 1220, 1222, 1233, 1748, 1753, 1276, 1280, 2323, 1337, 1849, 1857, 845, 846, 2392, 859, 863, 2912, 1376, 2402, 866, 888, 889, 891, 2440, 905, 2442, 908, 2450, 2458, 924, 929, 931, 932, 2472, 937, 953, 955, 963, 968, 971, 974, 979, 980, 2523, 988, 2524, 1507, 1001, 1005, 1006, 1011, 1013, 1016, 1018, 1021, 1023</t>
  </si>
  <si>
    <t xml:space="preserve">Rapptz/discord.py</t>
  </si>
  <si>
    <t xml:space="preserve">8180, 1, 2, 513, 5126, 6663, 6150, 2567, 1031, 5131, 5133, 1550, 2578, 1554, 21, 5142, 5143, 5144, 5145, 539, 5149, 5150, 6175, 1565, 1574, 5159, 5160, 6697, 6193, 6194, 4146, 56, 57, 1592, 59, 1594, 61, 4159, 6722, 7753, 4169, 75, 4171, 1610, 6222, 5200, 5201, 2645, 1110, 2135, 4186, 4188, 1116, 4191, 7264, 100, 1637, 102, 4202, 1648, 2161, 5745, 5111, 4210, 4222, 5759, 6784, 5760, 5761, 1150, 6281, 7305, 6283, 5116, 1166, 1685, 1687, 1690, 7842, 2211, 1702, 6825, 7858, 5819, 1726, 6851, 2244, 2254, 5846, 5847, 222, 1249, 1766, 1768, 2282, 5867, 1774, 5871, 5880, 5882, 5889, 6914, 264, 777, 6925, 2318, 6414, 2320, 5910, 2336, 813, 5942, 7992, 5951, 5955, 5959, 5971, 6996, 2392, 5978, 5980, 1892, 8039, 5991, 7017, 1387, 2417, 1393, 6516, 1396, 2422, 2423, 1399, 2425, 2424, 1401, 2429, 1408, 2434, 6020, 2436, 900, 903, 1928, 7049, 1421, 6030, 6553, 6041, 6554, 6556, 3996, 2462, 6047, 1434, 7075, 1444, 1957, 6054, 423, 7594, 4011, 2476, 6061, 7595, 2475, 7605, 1461, 6078, 1471, 2499, 6084, 1478, 969, 2512, 5072, 5076, 5078, 1500, 8158, 990, 4064, 991, 994, 995, 1510, 8167, 8168, 1515, 5100, 2544, 2033, 5109, 6134, 2549, 5113, 5114, 6652, 5117, 5119</t>
  </si>
  <si>
    <t xml:space="preserve">MithrilJS/mithril.js</t>
  </si>
  <si>
    <t xml:space="preserve">2769, 1, 2050, 3, 4, 5, 6, 2055, 2, 2052, 10, 8, 2060, 2061, 2062, 2064, 2065, 2067, 2068, 22, 2070, 2072, 2073, 2074, 2080, 2082, 2085, 2086, 2087, 2088, 39, 2090, 2091, 2092, 2096, 2097, 2098, 49, 2101, 2102, 2103, 2106, 2107, 60, 2112, 2113, 2114, 69, 2121, 2122, 2124, 2127, 2128, 2129, 2130, 2132, 2136, 95, 2148, 2149, 2150, 2155, 108, 2156, 2172, 2174, 2179, 2180, 2181, 2187, 2194, 147, 2197, 2200, 2201, 2206, 2207, 2209, 2212, 2213, 2214, 2215, 2216, 169, 2219, 2220, 2221, 2222, 2224, 2226, 2232, 2241, 2243, 196, 2245, 2246, 2247, 2248, 197, 2250, 198, 2251, 199, 2260, 2262, 2265, 2270, 2273, 2275, 228, 2278, 2279, 2280, 2281, 2282, 2284, 2286, 2287, 241, 2291, 2292, 2293, 2294, 2295, 2297, 250, 2299, 254, 2304, 256, 2307, 264, 2315, 2316, 2317, 2318, 2319, 2320, 2323, 2325, 2326, 2327, 2328, 2329, 2330, 2331, 2334, 2336, 2337, 291, 2340, 2341, 2339, 2346, 2347, 2348, 2353, 2354, 2355, 2357, 2360, 2361, 2365, 2366, 2369, 2375, 2378, 2379, 2380, 2387, 2388, 2389, 341, 2391, 348, 2397, 2398, 2400, 2401, 2405, 2406, 358, 2414, 2417, 370, 371, 2420, 2418, 2422, 2423, 2425, 378, 2427, 2430, 2431, 2434, 2437, 2444, 2447, 403, 2452, 2453, 404, 2458, 413, 2461, 2463, 2464, 2465, 2462, 2469, 2470, 2471, 2472, 2475, 2477, 2478, 433, 2482, 2483, 2487, 2492, 2493, 2498, 2500, 2502, 2503, 2505, 2506, 461, 2510, 2513, 2516, 2522, 2525, 2526, 2527, 2528, 2532, 2535, 2536, 2537, 2538, 2539, 2540, 492, 497, 498, 499, 500, 2551, 2552, 2553, 505, 2557, 2558, 2559, 510, 2561, 514, 511, 517, 2567, 520, 521, 522, 523, 524, 2573, 526, 2575, 2576, 527, 2578, 530, 2580, 2581, 2582, 2584, 2585, 538, 2587, 2588, 2593, 2594, 545, 2599, 552, 2601, 2603, 2604, 2605, 2607, 2608, 2613, 2616, 571, 2620, 573, 2622, 575, 2624, 2627, 2628, 2629, 2630, 2632, 2633, 2634, 2635, 586, 588, 2639, 2640, 2641, 594, 2644, 2645, 2646, 2647, 2648, 2649, 2650, 2651, 2652, 605, 2654, 2655, 2657, 2665, 618, 2669, 2670, 2671, 2672, 2673, 2674, 628, 2677, 630, 2679, 2680, 2684, 638, 2688, 2689, 2690, 2691, 2692, 2693, 2695, 2696, 2698, 651, 2710, 2711, 662, 665, 2717, 2718, 669, 2721, 2722, 674, 679, 680, 683, 684, 688, 691, 2741, 694, 2743, 2744, 2745, 695, 2748, 2749, 2750, 2751, 2752, 2753, 706, 2755, 2756, 2757, 2758, 705, 2760, 2765, 2766, 2767, 2768, 722, 723, 724, 726, 727, 733, 734, 735, 738, 739, 743, 745, 746, 756, 776, 777, 778, 799, 800, 801, 802, 805, 806, 807, 821, 822, 824, 825, 826, 828, 830, 831, 832, 834, 836, 848, 850, 853, 856, 857, 860, 868, 872, 873, 874, 881, 887, 890, 892, 893, 894, 898, 900, 901, 903, 904, 906, 908, 909, 912, 913, 914, 916, 928, 932, 934, 935, 936, 947, 952, 954, 956, 968, 973, 976, 977, 978, 986, 990, 992, 994, 995, 997, 1005, 1006, 1007, 1008, 1009, 1012, 1014, 1016, 1019, 1023, 1025, 1026, 1028, 1033, 1034, 1040, 1044, 1047, 1048, 1049, 1080, 1082, 1086, 1089, 1090, 1091, 1094, 1095, 1100, 1103, 1106, 1108, 1113, 1114, 1115, 1117, 1123, 1132, 1133, 1138, 1146, 1148, 1149, 1153, 1154, 1156, 1157, 1158, 1162, 1165, 1166, 1169, 1171, 1172, 1176, 1177, 1178, 1180, 1182, 1184, 1194, 1198, 1200, 1204, 1212, 1213, 1217, 1229, 1231, 1239, 1240, 1244, 1245, 1252, 1253, 1254, 1258, 1259, 1260, 1262, 1263, 1264, 1267, 1268, 1269, 1275, 1276, 1277, 1279, 1283, 1286, 1289, 1290, 1291, 1293, 1296, 1298, 1299, 1304, 1305, 1308, 1310, 1315, 1321, 1322, 1323, 1324, 1335, 1336, 1338, 1339, 1343, 1349, 1356, 1357, 1360, 1364, 1379, 1381, 1382, 1383, 1390, 1391, 1393, 1398, 1402, 1404, 1411, 1418, 1419, 1423, 1424, 1426, 1428, 1441, 1445, 1446, 1448, 1453, 1457, 1458, 1461, 1462, 1463, 1464, 1466, 1468, 1471, 1472, 1475, 701, 1483, 1484, 1486, 1499, 1500, 1503, 1509, 1510, 1516, 1517, 1521, 1532, 1537, 1592, 1593, 1595, 1596, 1598, 1599, 1603, 1605, 1608, 1613, 1616, 1617, 1623, 1632, 1636, 1637, 1638, 1639, 1641, 1643, 1652, 1653, 1654, 1662, 1663, 1669, 1670, 1671, 1672, 1674, 1675, 1676, 1682, 1687, 1689, 1691, 1693, 1694, 1695, 1699, 1702, 1706, 1709, 1710, 1711, 1712, 1713, 1714, 1716, 1720, 1724, 1725, 1726, 1727, 1728, 1731, 1734, 1739, 1741, 1744, 1746, 1750, 1751, 1758, 1759, 1763, 1764, 1765, 1766, 1767, 1769, 1771, 1773, 1775, 1776, 1777, 1779, 1781, 1786, 1788, 1790, 1791, 1792, 1796, 1804, 1807, 1810, 1812, 1814, 1815, 1824, 1828, 1831, 1832, 1833, 1836, 1837, 1838, 1840, 1847, 1853, 1854, 1856, 1859, 1860, 1862, 1865, 1867, 1868, 1875, 1877, 1881, 1886, 1888, 1891, 1892, 1895, 1898, 1904, 1907, 1916, 1918, 1926, 1929, 1930, 1937, 1939, 1943, 1945, 1946, 1947, 1948, 1949, 1951, 1953, 1956, 1957, 1963, 1966, 1975, 1977, 1978, 1979, 1982, 1983, 1986, 1987, 1990, 1991, 1992, 1993, 1994, 1999, 2003, 2017, 2021, 2023, 2026, 2030, 2043, 2046</t>
  </si>
  <si>
    <t xml:space="preserve">Project-OSRM/osrm-backend</t>
  </si>
  <si>
    <t xml:space="preserve">6243, 1, 2, 3, 4, 5, 6, 7, 8, 9, 10, 11, 12, 13, 14, 15, 16, 17, 18, 19, 20, 21, 22, 23, 24, 25, 26, 27, 28, 29, 30, 31, 32, 33, 34, 35, 36, 37, 38, 39, 40, 41, 42, 43, 44, 45, 46, 47, 48, 49, 55, 64, 65, 67, 68, 77, 78, 80, 84, 90, 96, 100, 102, 116, 138, 139, 140, 144, 145, 146, 153, 156, 165, 167, 181, 184, 188, 189, 192, 193, 194, 198, 204, 205, 212, 219, 228, 234, 237, 238, 240, 243, 247, 255, 271, 276, 282, 285, 288, 290, 300, 308, 311, 315, 318, 322, 323, 326, 333, 334, 341, 346, 347, 358, 362, 388, 389, 401, 408, 409, 412, 414, 416, 420, 425, 430, 439, 440, 476, 477, 482, 483, 494, 497, 501, 505, 514, 515, 516, 518, 519, 524, 527, 534, 542, 544, 546, 555, 559, 569, 571, 574, 576, 581, 583, 584, 586, 590, 592, 602, 604, 605, 607, 610, 612, 626, 631, 633, 639, 646, 651, 653, 660, 661, 664, 665, 668, 671, 681, 682, 683, 684, 685, 686, 688, 696, 706, 717, 718, 726, 729, 733, 735, 740, 744, 746, 747, 754, 773, 784, 801, 820, 825, 840, 843, 858, 859, 860, 874, 878, 879, 880, 882, 883, 885, 886, 888, 889, 892, 899, 902, 908, 909, 924, 926, 930, 941, 955, 956, 957, 966, 970, 979, 980, 984, 998, 1000, 1015, 1020, 1026, 1028, 1029, 1030, 1033, 1038, 1047, 1052, 1056, 1059, 1060, 1062, 1063, 1064, 1065, 1066, 1067, 1069, 1070, 1073, 1075, 1077, 1081, 1088, 1089, 1090, 1094, 1095, 1101, 1102, 1112, 1121, 1143, 1145, 1153, 1154, 1162, 1165, 1167, 1168, 1182, 1193, 1196, 1199, 1204, 1206, 1208, 1210, 1221, 1223, 1225, 1226, 1229, 1230, 1231, 1235, 1236, 1237, 1247, 1248, 1250, 1251, 1256, 1263, 1266, 1277, 1293, 1298, 1299, 1317, 1318, 1321, 1324, 1325, 1331, 1332, 1335, 1340, 1342, 1353, 1354, 1356, 1363, 1369, 1371, 1374, 1375, 1386, 1387, 1388, 1389, 1390, 1405, 1413, 1414, 1442, 1447, 1448, 1450, 1452, 1454, 1457, 1463, 1464, 1472, 1484, 1487, 1490, 1501, 1502, 1506, 1508, 1510, 1514, 1527, 1532, 1534, 1541, 1560, 1562, 1567, 1572, 1575, 1580, 1581, 1586, 1590, 1601, 1611, 1612, 1614, 1615, 1617, 1619, 1624, 1625, 1626, 1628, 1633, 1635, 1637, 1639, 1642, 1646, 1647, 1663, 1664, 1675, 1678, 1681, 1682, 1683, 1685, 1692, 1695, 1697, 1698, 1701, 1702, 1709, 1712, 1714, 1719, 1722, 1724, 1726, 1728, 1729, 1731, 1734, 1735, 1736, 1737, 1741, 1749, 1759, 1760, 1763, 1765, 1767, 1777, 1778, 1785, 1789, 1793, 1796, 1797, 1798, 1802, 1804, 1810, 1811, 1820, 1827, 1828, 1830, 1831, 1832, 1838, 1842, 1844, 1845, 1846, 1849, 1857, 1861, 1863, 1869, 1888, 1891, 1892, 1894, 1896, 1898, 1899, 1900, 1901, 1902, 1905, 1907, 1915, 1919, 1920, 1921, 1922, 1923, 1925, 1933, 1935, 1936, 1940, 1942, 1944, 1947, 1953, 1956, 1958, 1966, 1971, 1973, 1974, 1975, 1978, 1982, 1986, 1991, 1993, 1994, 1996, 2000, 2002, 2005, 2006, 2007, 2009, 2012, 2016, 2020, 2024, 2025, 2029, 2031, 2032, 2036, 2041, 2042, 2043, 2045, 2052, 2054, 2055, 2058, 2060, 2061, 2074, 2077, 2079, 2080, 2083, 2084, 2087, 2088, 2090, 2093, 2096, 2100, 2101, 2102, 2108, 2109, 2113, 2114, 2116, 2120, 2121, 2123, 2126, 2127, 2133, 2134, 2135, 2136, 2138, 2139, 2141, 2144, 2154, 2155, 2156, 2159, 2161, 2162, 2164, 2165, 2166, 2167, 2168, 2170, 2173, 2177, 2179, 2181, 2188, 2189, 2192, 2193, 2198, 2201, 2211, 2212, 2213, 2214, 2215, 2216, 2217, 2218, 2219, 2220, 2221, 2222, 2229, 2231, 2236, 2237, 2241, 2242, 2246, 2248, 2251, 2253, 2254, 2258, 2262, 2263, 2264, 2267, 2268, 2269, 2270, 2273, 2275, 2277, 2279, 2283, 2284, 2287, 2289, 2291, 2292, 2293, 2295, 2296, 2297, 2298, 2299, 2300, 2301, 2302, 2303, 2304, 2305, 2306, 2311, 2312, 2318, 2319, 2321, 2322, 2324, 2325, 2327, 2328, 2329, 2337, 2344, 2345, 2349, 2350, 2351, 2355, 2368, 2370, 2371, 2374, 2377, 2378, 2382, 2383, 2384, 2390, 2399, 2410, 2414, 2418, 2420, 2424, 2430, 2443, 2445, 2452, 2464, 2465, 2466, 2469, 2472, 2473, 2477, 2482, 2488, 2489, 2494, 2497, 2502, 2503, 2504, 2511, 2513, 2520, 2527, 2529, 2533, 2534, 2540, 2545, 2553, 2557, 2570, 2573, 2575, 2577, 2584, 2585, 2586, 2590, 2592, 2593, 2594, 2598, 2601, 2604, 2610, 2612, 2614, 2617, 2618, 2619, 2621, 2622, 2624, 2625, 2626, 2628, 2631, 2632, 2633, 2634, 2635, 2636, 2638, 2640, 2642, 2643, 2645, 2647, 2648, 2650, 2652, 2653, 2655, 2656, 2657, 2658, 2660, 2661, 2662, 2663, 2664, 2666, 2670, 2671, 2672, 2673, 2675, 2679, 2681, 2682, 2684, 2687, 2689, 2690, 2693, 2695, 2700, 2702, 2704, 2705, 2707, 2716, 2717, 2718, 2725, 2726, 2727, 2738, 2741, 2742, 2743, 2744, 2745, 2746, 2750, 2752, 2758, 2763, 2764, 2765, 2771, 2772, 2773, 2774, 2775, 2776, 2777, 2778, 2779, 2780, 2781, 2782, 2785, 2786, 2787, 2788, 2790, 2791, 2795, 2800, 2801, 2802, 2803, 2804, 2805, 2810, 2814, 2816, 2818, 2821, 2822, 2823, 2829, 2831, 2832, 2833, 2834, 2837, 2841, 2843, 2844, 2845, 2849, 2850, 2851, 2852, 2853, 2854, 2856, 2857, 2858, 2859, 2865, 2866, 2867, 2868, 2885, 2886, 2888, 2894, 2900, 2905, 2909, 2912, 2918, 2921, 2922, 2926, 2927, 2928, 2931, 2934, 2935, 2936, 2937, 2938, 2940, 2941, 2943, 2944, 2945, 2953, 2954, 2955, 2956, 2959, 2963, 2964, 2965, 2968, 2969, 2971, 2973, 2975, 2982, 2983, 2984, 2988, 2989, 2990, 2991, 2992, 2995, 2996, 3003, 3009, 3010, 3011, 3012, 3013, 3015, 3016, 3017, 3018, 3020, 3021, 3022, 3023, 3024, 3025, 3027, 3028, 3033, 3036, 3038, 3039, 3042, 3043, 3046, 3047, 3052, 3053, 3055, 3059, 3061, 3062, 3063, 3064, 3068, 3072, 3074, 3075, 3077, 3080, 3081, 3082, 3084, 3085, 3088, 3089, 3090, 3093, 3094, 3096, 3097, 3098, 3099, 3100, 3102, 3103, 3105, 3106, 3107, 3108, 3109, 3111, 3112, 3114, 3116, 3119, 3120, 3121, 3122, 3123, 3130, 3132, 3133, 3135, 3136, 3138, 3139, 3140, 3141, 3142, 3143, 3145, 3146, 3147, 3148, 3156, 3158, 3159, 3160, 3162, 3163, 3165, 3166, 3167, 3170, 3172, 3178, 3180, 3182, 3183, 3196, 3199, 3202, 3203, 3204, 3205, 3206, 3207, 3208, 3210, 3211, 3212, 3217, 3219, 3221, 3223, 3224, 3225, 3228, 3234, 3235, 3238, 3241, 3245, 3248, 3249, 3250, 3253, 3254, 3255, 3256, 3257, 3259, 3260, 3261, 3263, 3264, 3265, 3266, 3269, 3272, 3275, 3276, 3277, 3278, 3281, 3282, 3283, 3285, 3289, 3293, 3294, 3296, 3298, 3299, 3303, 3304, 3308, 3311, 3312, 3313, 3315, 3316, 3317, 3319, 3321, 3323, 3324, 3325, 3327, 3329, 3332, 3333, 3335, 3337, 3341, 3342, 3348, 3349, 3350, 3351, 3352, 3354, 3358, 3359, 3360, 3361, 3362, 3363, 3364, 3365, 3368, 3369, 3371, 3376, 3377, 3378, 3380, 3382, 3383, 3384, 3385, 3386, 3389, 3400, 3409, 3412, 3413, 3414, 3415, 3416, 3419, 3420, 3422, 3427, 3429, 3430, 3433, 3434, 3435, 3436, 3440, 3441, 3443, 3444, 3445, 3446, 3447, 3448, 3451, 3456, 3457, 3458, 3459, 3464, 3466, 3467, 3469, 3470, 3473, 3475, 3478, 3480, 3481, 3485, 3487, 3489, 3490, 3491, 3493, 3495, 3496, 3497, 3499, 3500, 3501, 3507, 3516, 3517, 3520, 3522, 3524, 3525, 3528, 3536, 3542, 3545, 3547, 3552, 3553, 3555, 3556, 3557, 3558, 3560, 3561, 3563, 3566, 3568, 3571, 3573, 3574, 3576, 3577, 3578, 3579, 3581, 3583, 3585, 3586, 3587, 3590, 3591, 3592, 3594, 3597, 3600, 3601, 3603, 3606, 3611, 3612, 3613, 3615, 3616, 3619, 3620, 3621, 3625, 3627, 3628, 3629, 3632, 3633, 3635, 3636, 3637, 3638, 3639, 3640, 3641, 3643, 3644, 3645, 3646, 3647, 3648, 3651, 3652, 3653, 3654, 3655, 3656, 3661, 3663, 3664, 3668, 3676, 3677, 3683, 3684, 3685, 3686, 3687, 3688, 3689, 3691, 3692, 3696, 3705, 3711, 3712, 3719, 3721, 3722, 3724, 3729, 3730, 3731, 3737, 3738, 3740, 3745, 3747, 3748, 3749, 3752, 3753, 3759, 3762, 3764, 3765, 3766, 3767, 3768, 3770, 3775, 3777, 3779, 3780, 3782, 3783, 3785, 3788, 3790, 3792, 3793, 3797, 3798, 3799, 3800, 3801, 3803, 3805, 3808, 3809, 3813, 3814, 3816, 3818, 3820, 3823, 3826, 3830, 3831, 3832, 3833, 3834, 3835, 3838, 3840, 3841, 3842, 3843, 3844, 3845, 3846, 3848, 3849, 3851, 3857, 3858, 3861, 3862, 3866, 3869, 3872, 3873, 3874, 3875, 3877, 3882, 3883, 3884, 3887, 3888, 3890, 3892, 3895, 3896, 3899, 3902, 3903, 3904, 3905, 3906, 3908, 3911, 3913, 3919, 3920, 3922, 3923, 3926, 3928, 3929, 3931, 3932, 3941, 3944, 3946, 3951, 3952, 3953, 3954, 3955, 3956, 3960, 3961, 3962, 3963, 3964, 3966, 3969, 3971, 3973, 3977, 3978, 3979, 3980, 3983, 3984, 3991, 3994, 3996, 4006, 4007, 4008, 4015, 4018, 4019, 4020, 4023, 4024, 4026, 4027, 4028, 4029, 4030, 4031, 4033, 4035, 4036, 4038, 4039, 4044, 4046, 4047, 4053, 4056, 4057, 4059, 4060, 4063, 4065, 4068, 4069, 4071, 4072, 4073, 4074, 4075, 4076, 4077, 4080, 4081, 4086, 4089, 4097, 4098, 4100, 4101, 4102, 4104, 4107, 4108, 4110, 4129, 4130, 4131, 4133, 4135, 4137, 4141, 4147, 4150, 4152, 4158, 4162, 4166, 4167, 4169, 4172, 4176, 4177, 4178, 4180, 4182, 4183, 4189, 4190, 4191, 4192, 4194, 4197, 4199, 4203, 4204, 4209, 4212, 4213, 4214, 4215, 4221, 4222, 4226, 4227, 4231, 4233, 4234, 4236, 4240, 4241, 4242, 4250, 4251, 4255, 4260, 4261, 4264, 4265, 4266, 4267, 4268, 4269, 4270, 4271, 4272, 4273, 4274, 4275, 4284, 4285, 4287, 4289, 4290, 4291, 4292, 4294, 4295, 4296, 4311, 4314, 4315, 4317, 4318, 4322, 4326, 4327, 4331, 4332, 4333, 4337, 4342, 4347, 4348, 4358, 4364, 4366, 4367, 4368, 4369, 4370, 4372, 4373, 4379, 4380, 4384, 4396, 4398, 4402, 4406, 4409, 4414, 4415, 4423, 4425, 4426, 4427, 4428, 4434, 4437, 4438, 4439, 4443, 4444, 4447, 4449, 4450, 4452, 4456, 4465, 4470, 4478, 4480, 4482, 4484, 4490, 4491, 4492, 4493, 4497, 4499, 4504, 4505, 4511, 4512, 4513, 4514, 4515, 4517, 4518, 4521, 4523, 4524, 4527, 4528, 4535, 4537, 4540, 4543, 4544, 4545, 4547, 4551, 4552, 4553, 4554, 4555, 4556, 4558, 4559, 4560, 4566, 4567, 4570, 4571, 4572, 4574, 4575, 4576, 4577, 4585, 4586, 4587, 4588, 4589, 4590, 4591, 4593, 4594, 4597, 4598, 4601, 4602, 4603, 4604, 4607, 4613, 4617, 4618, 4619, 4620, 4622, 4623, 4629, 4630, 4631, 4632, 4633, 4639, 4644, 4645, 4649, 4655, 4656, 4664, 4667, 4668, 4673, 4674, 4676, 4677, 4685, 4686, 4690, 4697, 4704, 4706, 4708, 4712, 4716, 4719, 4720, 4721, 4725, 4729, 4736, 4741, 4751, 4756, 4774, 4775, 4776, 4780, 4782, 4786, 4788, 4789, 4798, 4800, 4812, 4816, 4820, 4823, 4826, 4828, 4842, 4858, 4867, 4868, 4870, 4873, 4874, 4875, 4876, 4877, 4879, 4881, 4895, 4896, 4901, 4928, 4929, 4942, 4946, 4950, 4952, 4953, 4955, 4958, 4960, 4965, 4969, 4972, 4975, 4977, 4978, 4979, 4982, 4988, 4989, 4990, 4998, 5002, 5004, 5013, 5015, 5016, 5019, 5027, 5029, 5032, 5034, 5037, 5041, 5049, 5050, 5051, 5053, 5057, 5058, 5061, 5066, 5067, 5068, 5072, 5073, 5076, 5077, 5081, 5082, 5091, 5092, 5099, 5104, 5113, 5128, 5130, 5131, 5134, 5137, 5141, 5155, 5164, 5167, 5175, 5182, 5190, 5197, 5201, 5208, 5209, 5213, 5218, 5241, 5242, 5244, 5251, 5253, 5261, 5265, 5270, 5288, 5304, 5307, 5320, 5325, 5331, 5333, 5334, 5346, 5351, 5367, 5384, 5385, 5423, 5435, 5436, 5438, 5442, 5452, 5487, 5496, 5503, 5510, 5512, 5513, 5533, 5541, 5548, 5554, 5558, 5584, 5586, 5616, 5628, 5650, 5663, 5667, 5673, 5707, 5717, 5719, 5720, 5723, 5729, 5732, 5741, 5769, 5786, 5838, 5840, 5843, 5849, 5851, 5860, 5861, 5866, 5873, 5879, 5886, 5907, 5910, 5918, 5921, 5926, 5930, 5941, 5945, 5946, 5950, 5953, 5967, 5968, 5969, 5974, 5988, 5996, 5999, 6012, 6013, 6016, 6020, 6021, 6024, 6026, 6030, 6031, 6034, 6045, 6048, 6069, 6072, 6084, 6085, 6089, 6091, 6100, 6107, 6121, 6122, 6123, 6124, 6126, 6128, 6129, 6145, 6153, 6159, 6166, 6167, 6168, 6169, 6188, 6205, 6208, 6215, 6218, 6234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</si>
</sst>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m\ d&quot;, &quot;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M1" activeCellId="0" sqref="M1:M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2.17"/>
    <col collapsed="false" customWidth="true" hidden="false" outlineLevel="0" max="2" min="2" style="1" width="13.12"/>
    <col collapsed="false" customWidth="true" hidden="false" outlineLevel="0" max="3" min="3" style="1" width="14.92"/>
    <col collapsed="false" customWidth="true" hidden="true" outlineLevel="0" max="4" min="4" style="1" width="296.22"/>
    <col collapsed="false" customWidth="true" hidden="false" outlineLevel="0" max="5" min="5" style="1" width="17.15"/>
    <col collapsed="false" customWidth="true" hidden="false" outlineLevel="0" max="6" min="6" style="1" width="16.04"/>
    <col collapsed="false" customWidth="true" hidden="false" outlineLevel="0" max="7" min="7" style="1" width="10.33"/>
    <col collapsed="false" customWidth="true" hidden="false" outlineLevel="0" max="8" min="8" style="1" width="31.2"/>
    <col collapsed="false" customWidth="true" hidden="false" outlineLevel="0" max="10" min="10" style="1" width="21.02"/>
    <col collapsed="false" customWidth="true" hidden="false" outlineLevel="0" max="11" min="11" style="1" width="22.7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7</v>
      </c>
      <c r="J1" s="2" t="s">
        <v>8</v>
      </c>
      <c r="K1" s="2" t="s">
        <v>9</v>
      </c>
      <c r="L1" s="2" t="s">
        <v>10</v>
      </c>
      <c r="M1" s="0" t="s">
        <v>11</v>
      </c>
      <c r="N1" s="1" t="s">
        <v>12</v>
      </c>
      <c r="O1" s="1" t="s">
        <v>13</v>
      </c>
      <c r="P1" s="1" t="s">
        <v>14</v>
      </c>
    </row>
    <row r="2" customFormat="false" ht="12.8" hidden="false" customHeight="false" outlineLevel="0" collapsed="false">
      <c r="A2" s="1" t="s">
        <v>15</v>
      </c>
      <c r="B2" s="1" t="n">
        <v>2484</v>
      </c>
      <c r="C2" s="1" t="n">
        <v>177</v>
      </c>
      <c r="D2" s="1" t="s">
        <v>16</v>
      </c>
      <c r="E2" s="1" t="n">
        <v>1476362003</v>
      </c>
      <c r="F2" s="1" t="n">
        <v>1657637641</v>
      </c>
      <c r="G2" s="1" t="n">
        <v>181275638</v>
      </c>
      <c r="H2" s="1" t="n">
        <v>44531718</v>
      </c>
      <c r="I2" s="2" t="n">
        <v>44531718</v>
      </c>
      <c r="J2" s="3" t="n">
        <f aca="false">E2/(60*60*24) + 25569</f>
        <v>42656.5231828704</v>
      </c>
      <c r="K2" s="3" t="n">
        <f aca="false">F2/(60*60*24) + 25569</f>
        <v>44754.6208449074</v>
      </c>
      <c r="L2" s="2" t="n">
        <f aca="false">DATEDIF(J2,K2,"m")</f>
        <v>68</v>
      </c>
      <c r="M2" s="0" t="n">
        <f aca="false">MEDIAN(IF(ISNUMBER(L2:L70000),L2:L70000))</f>
        <v>102</v>
      </c>
      <c r="N2" s="1" t="n">
        <f aca="false">_xlfn.MINIFS(L2:L70000,L2:L70000,"&lt;&gt;")</f>
        <v>50</v>
      </c>
      <c r="O2" s="1" t="n">
        <f aca="false">_xlfn.MAXIFS(L2:L70000,L2:L70000,"&lt;&gt;")</f>
        <v>129</v>
      </c>
      <c r="P2" s="1" t="n">
        <f aca="false">STDEV(L2:L70000)</f>
        <v>21.8730101135754</v>
      </c>
    </row>
    <row r="3" customFormat="false" ht="12.8" hidden="false" customHeight="false" outlineLevel="0" collapsed="false">
      <c r="A3" s="1" t="s">
        <v>17</v>
      </c>
      <c r="B3" s="1" t="n">
        <v>10346</v>
      </c>
      <c r="C3" s="1" t="n">
        <v>139</v>
      </c>
      <c r="D3" s="1" t="s">
        <v>18</v>
      </c>
      <c r="E3" s="1" t="n">
        <v>1365761938</v>
      </c>
      <c r="F3" s="1" t="n">
        <v>1654546061</v>
      </c>
      <c r="G3" s="1" t="n">
        <v>288784123</v>
      </c>
      <c r="H3" s="1" t="n">
        <v>35161259</v>
      </c>
      <c r="I3" s="2" t="n">
        <v>35081616</v>
      </c>
      <c r="J3" s="3" t="n">
        <f aca="false">E3/(60*60*24) + 25569</f>
        <v>41376.429837963</v>
      </c>
      <c r="K3" s="3" t="n">
        <f aca="false">F3/(60*60*24) + 25569</f>
        <v>44718.8386689815</v>
      </c>
      <c r="L3" s="2" t="n">
        <f aca="false">DATEDIF(J3,K3,"m")</f>
        <v>109</v>
      </c>
      <c r="M3" s="0" t="s">
        <v>19</v>
      </c>
    </row>
    <row r="4" customFormat="false" ht="12.8" hidden="false" customHeight="false" outlineLevel="0" collapsed="false">
      <c r="A4" s="1" t="s">
        <v>20</v>
      </c>
      <c r="B4" s="1" t="n">
        <v>1388</v>
      </c>
      <c r="C4" s="1" t="n">
        <v>1268</v>
      </c>
      <c r="D4" s="1" t="s">
        <v>21</v>
      </c>
      <c r="E4" s="1" t="n">
        <v>1526100096</v>
      </c>
      <c r="F4" s="1" t="n">
        <v>1657863051</v>
      </c>
      <c r="G4" s="1" t="n">
        <v>131762955</v>
      </c>
      <c r="H4" s="1" t="n">
        <v>17190525</v>
      </c>
      <c r="I4" s="2" t="n">
        <v>17190101</v>
      </c>
      <c r="J4" s="3" t="n">
        <f aca="false">E4/(60*60*24) + 25569</f>
        <v>43232.1955555556</v>
      </c>
      <c r="K4" s="3" t="n">
        <f aca="false">F4/(60*60*24) + 25569</f>
        <v>44757.2297569445</v>
      </c>
      <c r="L4" s="2" t="n">
        <f aca="false">DATEDIF(J4,K4,"m")</f>
        <v>50</v>
      </c>
      <c r="M4" s="0" t="n">
        <f aca="false">AVERAGEIF(L2:L70000,"&lt;&gt;")</f>
        <v>98</v>
      </c>
    </row>
    <row r="5" customFormat="false" ht="12.8" hidden="false" customHeight="false" outlineLevel="0" collapsed="false">
      <c r="A5" s="1" t="s">
        <v>22</v>
      </c>
      <c r="B5" s="1" t="n">
        <v>4137</v>
      </c>
      <c r="C5" s="1" t="n">
        <v>176</v>
      </c>
      <c r="D5" s="1" t="s">
        <v>23</v>
      </c>
      <c r="E5" s="1" t="n">
        <v>1447805711</v>
      </c>
      <c r="F5" s="1" t="n">
        <v>1657883376</v>
      </c>
      <c r="G5" s="1" t="n">
        <v>210077665</v>
      </c>
      <c r="H5" s="1" t="n">
        <v>20501832</v>
      </c>
      <c r="I5" s="2" t="n">
        <v>20501816</v>
      </c>
      <c r="J5" s="3" t="n">
        <f aca="false">E5/(60*60*24) + 25569</f>
        <v>42326.0105439815</v>
      </c>
      <c r="K5" s="3" t="n">
        <f aca="false">F5/(60*60*24) + 25569</f>
        <v>44757.465</v>
      </c>
      <c r="L5" s="2" t="n">
        <f aca="false">DATEDIF(J5,K5,"m")</f>
        <v>79</v>
      </c>
    </row>
    <row r="6" customFormat="false" ht="12.8" hidden="false" customHeight="false" outlineLevel="0" collapsed="false">
      <c r="A6" s="1" t="s">
        <v>24</v>
      </c>
      <c r="B6" s="1" t="n">
        <v>348</v>
      </c>
      <c r="C6" s="1" t="n">
        <v>1296</v>
      </c>
      <c r="D6" s="1" t="s">
        <v>25</v>
      </c>
      <c r="E6" s="1" t="n">
        <v>1341413192</v>
      </c>
      <c r="F6" s="1" t="n">
        <v>1657623442</v>
      </c>
      <c r="G6" s="1" t="n">
        <v>316210250</v>
      </c>
      <c r="H6" s="1" t="n">
        <v>15168823</v>
      </c>
      <c r="I6" s="2" t="n">
        <v>15109486</v>
      </c>
      <c r="J6" s="3" t="n">
        <f aca="false">E6/(60*60*24) + 25569</f>
        <v>41094.6156481481</v>
      </c>
      <c r="K6" s="3" t="n">
        <f aca="false">F6/(60*60*24) + 25569</f>
        <v>44754.4565046296</v>
      </c>
      <c r="L6" s="2" t="n">
        <f aca="false">DATEDIF(J6,K6,"m")</f>
        <v>120</v>
      </c>
    </row>
    <row r="7" customFormat="false" ht="12.8" hidden="false" customHeight="false" outlineLevel="0" collapsed="false">
      <c r="A7" s="1" t="s">
        <v>26</v>
      </c>
      <c r="B7" s="1" t="n">
        <v>269</v>
      </c>
      <c r="C7" s="1" t="n">
        <v>450</v>
      </c>
      <c r="D7" s="1" t="s">
        <v>27</v>
      </c>
      <c r="E7" s="1" t="n">
        <v>1324152060</v>
      </c>
      <c r="F7" s="1" t="n">
        <v>1657572384</v>
      </c>
      <c r="G7" s="1" t="n">
        <v>333420324</v>
      </c>
      <c r="H7" s="1" t="n">
        <v>43557433</v>
      </c>
      <c r="I7" s="2" t="n">
        <v>41314838</v>
      </c>
      <c r="J7" s="3" t="n">
        <f aca="false">E7/(60*60*24) + 25569</f>
        <v>40894.8340277778</v>
      </c>
      <c r="K7" s="3" t="n">
        <f aca="false">F7/(60*60*24) + 25569</f>
        <v>44753.8655555556</v>
      </c>
      <c r="L7" s="2" t="n">
        <f aca="false">DATEDIF(J7,K7,"m")</f>
        <v>126</v>
      </c>
    </row>
    <row r="8" customFormat="false" ht="12.8" hidden="false" customHeight="false" outlineLevel="0" collapsed="false">
      <c r="A8" s="1" t="s">
        <v>28</v>
      </c>
      <c r="B8" s="1" t="n">
        <v>7956</v>
      </c>
      <c r="C8" s="1" t="n">
        <v>367</v>
      </c>
      <c r="D8" s="1" t="s">
        <v>29</v>
      </c>
      <c r="E8" s="1" t="n">
        <v>1377681045</v>
      </c>
      <c r="F8" s="1" t="n">
        <v>1657444328</v>
      </c>
      <c r="G8" s="1" t="n">
        <v>279763283</v>
      </c>
      <c r="H8" s="1" t="n">
        <v>38693746</v>
      </c>
      <c r="I8" s="2" t="n">
        <v>38566885</v>
      </c>
      <c r="J8" s="3" t="n">
        <f aca="false">E8/(60*60*24) + 25569</f>
        <v>41514.3824652778</v>
      </c>
      <c r="K8" s="3" t="n">
        <f aca="false">F8/(60*60*24) + 25569</f>
        <v>44752.3834259259</v>
      </c>
      <c r="L8" s="2" t="n">
        <f aca="false">DATEDIF(J8,K8,"m")</f>
        <v>106</v>
      </c>
    </row>
    <row r="9" customFormat="false" ht="12.8" hidden="false" customHeight="false" outlineLevel="0" collapsed="false">
      <c r="A9" s="1" t="s">
        <v>30</v>
      </c>
      <c r="B9" s="1" t="n">
        <v>4074</v>
      </c>
      <c r="C9" s="1" t="n">
        <v>485</v>
      </c>
      <c r="D9" s="1" t="s">
        <v>31</v>
      </c>
      <c r="E9" s="1" t="n">
        <v>1436951952</v>
      </c>
      <c r="F9" s="1" t="n">
        <v>1657924237</v>
      </c>
      <c r="G9" s="1" t="n">
        <v>220972285</v>
      </c>
      <c r="H9" s="1" t="n">
        <v>29351596</v>
      </c>
      <c r="I9" s="2" t="n">
        <v>30023414</v>
      </c>
      <c r="J9" s="3" t="n">
        <f aca="false">E9/(60*60*24) + 25569</f>
        <v>42200.3883333333</v>
      </c>
      <c r="K9" s="3" t="n">
        <f aca="false">F9/(60*60*24) + 25569</f>
        <v>44757.9379282407</v>
      </c>
      <c r="L9" s="2" t="n">
        <f aca="false">DATEDIF(J9,K9,"m")</f>
        <v>84</v>
      </c>
    </row>
    <row r="10" customFormat="false" ht="12.8" hidden="false" customHeight="false" outlineLevel="0" collapsed="false">
      <c r="A10" s="1" t="s">
        <v>32</v>
      </c>
      <c r="B10" s="1" t="n">
        <v>12521</v>
      </c>
      <c r="C10" s="1" t="n">
        <v>306</v>
      </c>
      <c r="D10" s="1" t="s">
        <v>33</v>
      </c>
      <c r="E10" s="1" t="n">
        <v>1369472194</v>
      </c>
      <c r="F10" s="1" t="n">
        <v>1652114195</v>
      </c>
      <c r="G10" s="1" t="n">
        <v>282642001</v>
      </c>
      <c r="H10" s="1" t="n">
        <v>22068394</v>
      </c>
      <c r="I10" s="2" t="n">
        <v>22058408</v>
      </c>
      <c r="J10" s="3" t="n">
        <f aca="false">E10/(60*60*24) + 25569</f>
        <v>41419.3726157407</v>
      </c>
      <c r="K10" s="3" t="n">
        <f aca="false">F10/(60*60*24) + 25569</f>
        <v>44690.6920717593</v>
      </c>
      <c r="L10" s="2" t="n">
        <f aca="false">DATEDIF(J10,K10,"m")</f>
        <v>107</v>
      </c>
    </row>
    <row r="11" customFormat="false" ht="12.8" hidden="false" customHeight="false" outlineLevel="0" collapsed="false">
      <c r="A11" s="1" t="s">
        <v>34</v>
      </c>
      <c r="B11" s="1" t="n">
        <v>10877</v>
      </c>
      <c r="C11" s="1" t="n">
        <v>282</v>
      </c>
      <c r="D11" s="1" t="s">
        <v>35</v>
      </c>
      <c r="E11" s="1" t="n">
        <v>1357602786</v>
      </c>
      <c r="F11" s="1" t="n">
        <v>1650228462</v>
      </c>
      <c r="G11" s="1" t="n">
        <v>292625676</v>
      </c>
      <c r="H11" s="1" t="n">
        <v>15121865</v>
      </c>
      <c r="I11" s="2" t="n">
        <v>15120383</v>
      </c>
      <c r="J11" s="3" t="n">
        <f aca="false">E11/(60*60*24) + 25569</f>
        <v>41281.9952083333</v>
      </c>
      <c r="K11" s="3" t="n">
        <f aca="false">F11/(60*60*24) + 25569</f>
        <v>44668.8664583333</v>
      </c>
      <c r="L11" s="2" t="n">
        <f aca="false">DATEDIF(J11,K11,"m")</f>
        <v>111</v>
      </c>
    </row>
    <row r="12" customFormat="false" ht="12.8" hidden="false" customHeight="false" outlineLevel="0" collapsed="false">
      <c r="A12" s="1" t="s">
        <v>36</v>
      </c>
      <c r="B12" s="1" t="n">
        <v>8428</v>
      </c>
      <c r="C12" s="1" t="n">
        <v>111</v>
      </c>
      <c r="D12" s="1" t="s">
        <v>37</v>
      </c>
      <c r="E12" s="1" t="n">
        <v>1374188066</v>
      </c>
      <c r="F12" s="1" t="n">
        <v>1643558246</v>
      </c>
      <c r="G12" s="1" t="n">
        <v>269370180</v>
      </c>
      <c r="H12" s="1" t="n">
        <v>44508752</v>
      </c>
      <c r="I12" s="2" t="n">
        <v>44508752</v>
      </c>
      <c r="J12" s="3" t="n">
        <f aca="false">E12/(60*60*24) + 25569</f>
        <v>41473.9544675926</v>
      </c>
      <c r="K12" s="3" t="n">
        <f aca="false">F12/(60*60*24) + 25569</f>
        <v>44591.6648842593</v>
      </c>
      <c r="L12" s="2" t="n">
        <f aca="false">DATEDIF(J12,K12,"m")</f>
        <v>102</v>
      </c>
    </row>
    <row r="13" customFormat="false" ht="12.8" hidden="false" customHeight="false" outlineLevel="0" collapsed="false">
      <c r="A13" s="1" t="s">
        <v>38</v>
      </c>
      <c r="B13" s="1" t="n">
        <v>1458</v>
      </c>
      <c r="C13" s="1" t="n">
        <v>200</v>
      </c>
      <c r="D13" s="1" t="s">
        <v>39</v>
      </c>
      <c r="E13" s="1" t="n">
        <v>1441256889</v>
      </c>
      <c r="F13" s="1" t="n">
        <v>1657247222</v>
      </c>
      <c r="G13" s="1" t="n">
        <v>215990333</v>
      </c>
      <c r="H13" s="1" t="n">
        <v>22279160</v>
      </c>
      <c r="I13" s="2" t="n">
        <v>22278192</v>
      </c>
      <c r="J13" s="3" t="n">
        <f aca="false">E13/(60*60*24) + 25569</f>
        <v>42250.2139930556</v>
      </c>
      <c r="K13" s="3" t="n">
        <f aca="false">F13/(60*60*24) + 25569</f>
        <v>44750.1021064815</v>
      </c>
      <c r="L13" s="2" t="n">
        <f aca="false">DATEDIF(J13,K13,"m")</f>
        <v>82</v>
      </c>
    </row>
    <row r="14" customFormat="false" ht="12.8" hidden="false" customHeight="false" outlineLevel="0" collapsed="false">
      <c r="A14" s="1" t="s">
        <v>40</v>
      </c>
      <c r="B14" s="1" t="n">
        <v>13</v>
      </c>
      <c r="C14" s="1" t="n">
        <v>801</v>
      </c>
      <c r="D14" s="1" t="s">
        <v>41</v>
      </c>
      <c r="E14" s="1" t="n">
        <v>1395181259</v>
      </c>
      <c r="F14" s="1" t="n">
        <v>1655609662</v>
      </c>
      <c r="G14" s="1" t="n">
        <v>260428403</v>
      </c>
      <c r="H14" s="1" t="n">
        <v>26299669</v>
      </c>
      <c r="I14" s="2" t="n">
        <v>26232400</v>
      </c>
      <c r="J14" s="3" t="n">
        <f aca="false">E14/(60*60*24) + 25569</f>
        <v>41716.9312384259</v>
      </c>
      <c r="K14" s="3" t="n">
        <f aca="false">F14/(60*60*24) + 25569</f>
        <v>44731.1488657407</v>
      </c>
      <c r="L14" s="2" t="n">
        <f aca="false">DATEDIF(J14,K14,"m")</f>
        <v>99</v>
      </c>
    </row>
    <row r="15" customFormat="false" ht="12.8" hidden="false" customHeight="false" outlineLevel="0" collapsed="false">
      <c r="A15" s="1" t="s">
        <v>42</v>
      </c>
      <c r="B15" s="1" t="n">
        <v>7537</v>
      </c>
      <c r="C15" s="1" t="n">
        <v>1879</v>
      </c>
      <c r="D15" s="1" t="s">
        <v>43</v>
      </c>
      <c r="E15" s="1" t="n">
        <v>1317132695</v>
      </c>
      <c r="F15" s="1" t="n">
        <v>1657608106</v>
      </c>
      <c r="G15" s="1" t="n">
        <v>340475411</v>
      </c>
      <c r="H15" s="1" t="n">
        <v>24376069</v>
      </c>
      <c r="I15" s="2" t="n">
        <v>24313659</v>
      </c>
      <c r="J15" s="3" t="n">
        <f aca="false">E15/(60*60*24) + 25569</f>
        <v>40813.5913773148</v>
      </c>
      <c r="K15" s="3" t="n">
        <f aca="false">F15/(60*60*24) + 25569</f>
        <v>44754.2790046296</v>
      </c>
      <c r="L15" s="2" t="n">
        <f aca="false">DATEDIF(J15,K15,"m")</f>
        <v>129</v>
      </c>
    </row>
    <row r="16" customFormat="false" ht="12.8" hidden="false" customHeight="false" outlineLevel="0" collapsed="false">
      <c r="L16" s="1" t="n">
        <f aca="false">AVERAGE(L2:L15)</f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2023-02-05T20:04:04Z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