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justsch_student_ubc_ca/Documents/Documents/Work/iondb/Benchmarking/2023-06-16/"/>
    </mc:Choice>
  </mc:AlternateContent>
  <xr:revisionPtr revIDLastSave="21" documentId="11_782494FC913C6A53EBC90184CF2110E6A3A1A25F" xr6:coauthVersionLast="47" xr6:coauthVersionMax="47" xr10:uidLastSave="{AC4C8E13-BE40-40E9-A472-3239A2AA9409}"/>
  <bookViews>
    <workbookView xWindow="-23148" yWindow="-108" windowWidth="23256" windowHeight="12576" xr2:uid="{00000000-000D-0000-FFFF-FFFF00000000}"/>
  </bookViews>
  <sheets>
    <sheet name="Charts" sheetId="1" r:id="rId1"/>
    <sheet name="newSD_sea100K_key=4_var=0" sheetId="2" r:id="rId2"/>
    <sheet name="newSD_sea100K_key=4_var=10" sheetId="3" r:id="rId3"/>
    <sheet name="newSD_sea100K_key=4_var=50" sheetId="4" r:id="rId4"/>
    <sheet name="newSD_sea100K_key=4_var=100" sheetId="5" r:id="rId5"/>
    <sheet name="newSD_sea100K_key=4_var=500" sheetId="6" r:id="rId6"/>
    <sheet name="newSD_sea100K_key=4_var=100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2" i="7" l="1"/>
  <c r="P29" i="1" s="1"/>
  <c r="P12" i="7"/>
  <c r="P8" i="1" s="1"/>
  <c r="O12" i="7"/>
  <c r="N12" i="7"/>
  <c r="M12" i="7"/>
  <c r="L12" i="7"/>
  <c r="K12" i="7"/>
  <c r="J12" i="7"/>
  <c r="I12" i="7"/>
  <c r="O11" i="7"/>
  <c r="M11" i="7"/>
  <c r="N11" i="7" s="1"/>
  <c r="Q11" i="7" s="1"/>
  <c r="L11" i="7"/>
  <c r="P11" i="7" s="1"/>
  <c r="K11" i="7"/>
  <c r="J11" i="7"/>
  <c r="I11" i="7"/>
  <c r="O10" i="7"/>
  <c r="N10" i="7"/>
  <c r="Q10" i="7" s="1"/>
  <c r="M10" i="7"/>
  <c r="K10" i="7"/>
  <c r="L10" i="7" s="1"/>
  <c r="P10" i="7" s="1"/>
  <c r="J10" i="7"/>
  <c r="I10" i="7"/>
  <c r="Q9" i="7"/>
  <c r="O9" i="7"/>
  <c r="N9" i="7"/>
  <c r="M9" i="7"/>
  <c r="K9" i="7"/>
  <c r="L9" i="7" s="1"/>
  <c r="P9" i="7" s="1"/>
  <c r="J9" i="7"/>
  <c r="I9" i="7"/>
  <c r="O8" i="7"/>
  <c r="M8" i="7"/>
  <c r="N8" i="7" s="1"/>
  <c r="Q8" i="7" s="1"/>
  <c r="L8" i="7"/>
  <c r="P8" i="7" s="1"/>
  <c r="K8" i="7"/>
  <c r="J8" i="7"/>
  <c r="I8" i="7"/>
  <c r="O7" i="7"/>
  <c r="M7" i="7"/>
  <c r="N7" i="7" s="1"/>
  <c r="Q7" i="7" s="1"/>
  <c r="K7" i="7"/>
  <c r="L7" i="7" s="1"/>
  <c r="P7" i="7" s="1"/>
  <c r="J7" i="7"/>
  <c r="I7" i="7"/>
  <c r="O6" i="7"/>
  <c r="N6" i="7"/>
  <c r="Q6" i="7" s="1"/>
  <c r="M6" i="7"/>
  <c r="L6" i="7"/>
  <c r="P6" i="7" s="1"/>
  <c r="K6" i="7"/>
  <c r="J6" i="7"/>
  <c r="I6" i="7"/>
  <c r="O5" i="7"/>
  <c r="M5" i="7"/>
  <c r="N5" i="7" s="1"/>
  <c r="Q5" i="7" s="1"/>
  <c r="K5" i="7"/>
  <c r="L5" i="7" s="1"/>
  <c r="P5" i="7" s="1"/>
  <c r="J5" i="7"/>
  <c r="I5" i="7"/>
  <c r="P4" i="7"/>
  <c r="O4" i="7"/>
  <c r="N4" i="7"/>
  <c r="Q4" i="7" s="1"/>
  <c r="M4" i="7"/>
  <c r="L4" i="7"/>
  <c r="K4" i="7"/>
  <c r="J4" i="7"/>
  <c r="I4" i="7"/>
  <c r="O3" i="7"/>
  <c r="M3" i="7"/>
  <c r="N3" i="7" s="1"/>
  <c r="Q3" i="7" s="1"/>
  <c r="L3" i="7"/>
  <c r="P3" i="7" s="1"/>
  <c r="K3" i="7"/>
  <c r="J3" i="7"/>
  <c r="I3" i="7"/>
  <c r="O12" i="6"/>
  <c r="N12" i="6"/>
  <c r="Q12" i="6" s="1"/>
  <c r="P28" i="1" s="1"/>
  <c r="M12" i="6"/>
  <c r="K12" i="6"/>
  <c r="L12" i="6" s="1"/>
  <c r="P12" i="6" s="1"/>
  <c r="P7" i="1" s="1"/>
  <c r="J12" i="6"/>
  <c r="I12" i="6"/>
  <c r="Q11" i="6"/>
  <c r="O11" i="6"/>
  <c r="N11" i="6"/>
  <c r="M11" i="6"/>
  <c r="K11" i="6"/>
  <c r="L11" i="6" s="1"/>
  <c r="P11" i="6" s="1"/>
  <c r="J11" i="6"/>
  <c r="I11" i="6"/>
  <c r="O10" i="6"/>
  <c r="M10" i="6"/>
  <c r="N10" i="6" s="1"/>
  <c r="Q10" i="6" s="1"/>
  <c r="L10" i="6"/>
  <c r="P10" i="6" s="1"/>
  <c r="K10" i="6"/>
  <c r="J10" i="6"/>
  <c r="I10" i="6"/>
  <c r="O9" i="6"/>
  <c r="M9" i="6"/>
  <c r="N9" i="6" s="1"/>
  <c r="Q9" i="6" s="1"/>
  <c r="K9" i="6"/>
  <c r="L9" i="6" s="1"/>
  <c r="P9" i="6" s="1"/>
  <c r="J9" i="6"/>
  <c r="I9" i="6"/>
  <c r="O8" i="6"/>
  <c r="N8" i="6"/>
  <c r="Q8" i="6" s="1"/>
  <c r="M8" i="6"/>
  <c r="L8" i="6"/>
  <c r="P8" i="6" s="1"/>
  <c r="K8" i="6"/>
  <c r="J8" i="6"/>
  <c r="I8" i="6"/>
  <c r="O7" i="6"/>
  <c r="M7" i="6"/>
  <c r="N7" i="6" s="1"/>
  <c r="Q7" i="6" s="1"/>
  <c r="K7" i="6"/>
  <c r="L7" i="6" s="1"/>
  <c r="P7" i="6" s="1"/>
  <c r="J7" i="6"/>
  <c r="I7" i="6"/>
  <c r="P6" i="6"/>
  <c r="O6" i="6"/>
  <c r="N6" i="6"/>
  <c r="Q6" i="6" s="1"/>
  <c r="M6" i="6"/>
  <c r="L6" i="6"/>
  <c r="K6" i="6"/>
  <c r="J6" i="6"/>
  <c r="I6" i="6"/>
  <c r="O5" i="6"/>
  <c r="M5" i="6"/>
  <c r="N5" i="6" s="1"/>
  <c r="Q5" i="6" s="1"/>
  <c r="L5" i="6"/>
  <c r="P5" i="6" s="1"/>
  <c r="K5" i="6"/>
  <c r="J5" i="6"/>
  <c r="I5" i="6"/>
  <c r="O4" i="6"/>
  <c r="N4" i="6"/>
  <c r="Q4" i="6" s="1"/>
  <c r="M4" i="6"/>
  <c r="K4" i="6"/>
  <c r="L4" i="6" s="1"/>
  <c r="P4" i="6" s="1"/>
  <c r="J4" i="6"/>
  <c r="I4" i="6"/>
  <c r="Q3" i="6"/>
  <c r="O3" i="6"/>
  <c r="N3" i="6"/>
  <c r="M3" i="6"/>
  <c r="K3" i="6"/>
  <c r="L3" i="6" s="1"/>
  <c r="P3" i="6" s="1"/>
  <c r="J3" i="6"/>
  <c r="I3" i="6"/>
  <c r="O12" i="5"/>
  <c r="M12" i="5"/>
  <c r="N12" i="5" s="1"/>
  <c r="Q12" i="5" s="1"/>
  <c r="P27" i="1" s="1"/>
  <c r="L12" i="5"/>
  <c r="P12" i="5" s="1"/>
  <c r="P6" i="1" s="1"/>
  <c r="K12" i="5"/>
  <c r="J12" i="5"/>
  <c r="I12" i="5"/>
  <c r="O11" i="5"/>
  <c r="M11" i="5"/>
  <c r="N11" i="5" s="1"/>
  <c r="Q11" i="5" s="1"/>
  <c r="K11" i="5"/>
  <c r="L11" i="5" s="1"/>
  <c r="P11" i="5" s="1"/>
  <c r="J11" i="5"/>
  <c r="I11" i="5"/>
  <c r="O10" i="5"/>
  <c r="N10" i="5"/>
  <c r="Q10" i="5" s="1"/>
  <c r="M10" i="5"/>
  <c r="L10" i="5"/>
  <c r="P10" i="5" s="1"/>
  <c r="K10" i="5"/>
  <c r="J10" i="5"/>
  <c r="I10" i="5"/>
  <c r="O9" i="5"/>
  <c r="M9" i="5"/>
  <c r="N9" i="5" s="1"/>
  <c r="Q9" i="5" s="1"/>
  <c r="K9" i="5"/>
  <c r="L9" i="5" s="1"/>
  <c r="P9" i="5" s="1"/>
  <c r="J9" i="5"/>
  <c r="I9" i="5"/>
  <c r="P8" i="5"/>
  <c r="O8" i="5"/>
  <c r="N8" i="5"/>
  <c r="Q8" i="5" s="1"/>
  <c r="M8" i="5"/>
  <c r="L8" i="5"/>
  <c r="K8" i="5"/>
  <c r="J8" i="5"/>
  <c r="I8" i="5"/>
  <c r="O7" i="5"/>
  <c r="M7" i="5"/>
  <c r="N7" i="5" s="1"/>
  <c r="Q7" i="5" s="1"/>
  <c r="L7" i="5"/>
  <c r="P7" i="5" s="1"/>
  <c r="K7" i="5"/>
  <c r="J7" i="5"/>
  <c r="I7" i="5"/>
  <c r="O6" i="5"/>
  <c r="N6" i="5"/>
  <c r="Q6" i="5" s="1"/>
  <c r="M6" i="5"/>
  <c r="K6" i="5"/>
  <c r="L6" i="5" s="1"/>
  <c r="P6" i="5" s="1"/>
  <c r="J6" i="5"/>
  <c r="I6" i="5"/>
  <c r="Q5" i="5"/>
  <c r="O5" i="5"/>
  <c r="N5" i="5"/>
  <c r="M5" i="5"/>
  <c r="K5" i="5"/>
  <c r="L5" i="5" s="1"/>
  <c r="P5" i="5" s="1"/>
  <c r="J5" i="5"/>
  <c r="I5" i="5"/>
  <c r="O4" i="5"/>
  <c r="M4" i="5"/>
  <c r="N4" i="5" s="1"/>
  <c r="Q4" i="5" s="1"/>
  <c r="L4" i="5"/>
  <c r="P4" i="5" s="1"/>
  <c r="K4" i="5"/>
  <c r="J4" i="5"/>
  <c r="I4" i="5"/>
  <c r="O3" i="5"/>
  <c r="M3" i="5"/>
  <c r="N3" i="5" s="1"/>
  <c r="Q3" i="5" s="1"/>
  <c r="K3" i="5"/>
  <c r="L3" i="5" s="1"/>
  <c r="P3" i="5" s="1"/>
  <c r="J3" i="5"/>
  <c r="I3" i="5"/>
  <c r="O12" i="4"/>
  <c r="N12" i="4"/>
  <c r="Q12" i="4" s="1"/>
  <c r="P26" i="1" s="1"/>
  <c r="M12" i="4"/>
  <c r="L12" i="4"/>
  <c r="P12" i="4" s="1"/>
  <c r="P5" i="1" s="1"/>
  <c r="K12" i="4"/>
  <c r="J12" i="4"/>
  <c r="I12" i="4"/>
  <c r="O11" i="4"/>
  <c r="M11" i="4"/>
  <c r="N11" i="4" s="1"/>
  <c r="Q11" i="4" s="1"/>
  <c r="K11" i="4"/>
  <c r="L11" i="4" s="1"/>
  <c r="P11" i="4" s="1"/>
  <c r="J11" i="4"/>
  <c r="I11" i="4"/>
  <c r="P10" i="4"/>
  <c r="O10" i="4"/>
  <c r="N10" i="4"/>
  <c r="Q10" i="4" s="1"/>
  <c r="M10" i="4"/>
  <c r="L10" i="4"/>
  <c r="K10" i="4"/>
  <c r="J10" i="4"/>
  <c r="I10" i="4"/>
  <c r="O9" i="4"/>
  <c r="M9" i="4"/>
  <c r="N9" i="4" s="1"/>
  <c r="Q9" i="4" s="1"/>
  <c r="L9" i="4"/>
  <c r="P9" i="4" s="1"/>
  <c r="K9" i="4"/>
  <c r="J9" i="4"/>
  <c r="I9" i="4"/>
  <c r="O8" i="4"/>
  <c r="N8" i="4"/>
  <c r="Q8" i="4" s="1"/>
  <c r="M8" i="4"/>
  <c r="K8" i="4"/>
  <c r="L8" i="4" s="1"/>
  <c r="P8" i="4" s="1"/>
  <c r="J8" i="4"/>
  <c r="I8" i="4"/>
  <c r="Q7" i="4"/>
  <c r="O7" i="4"/>
  <c r="N7" i="4"/>
  <c r="M7" i="4"/>
  <c r="K7" i="4"/>
  <c r="L7" i="4" s="1"/>
  <c r="P7" i="4" s="1"/>
  <c r="J7" i="4"/>
  <c r="I7" i="4"/>
  <c r="O6" i="4"/>
  <c r="M6" i="4"/>
  <c r="N6" i="4" s="1"/>
  <c r="Q6" i="4" s="1"/>
  <c r="L6" i="4"/>
  <c r="P6" i="4" s="1"/>
  <c r="K6" i="4"/>
  <c r="J6" i="4"/>
  <c r="I6" i="4"/>
  <c r="O5" i="4"/>
  <c r="M5" i="4"/>
  <c r="N5" i="4" s="1"/>
  <c r="Q5" i="4" s="1"/>
  <c r="K5" i="4"/>
  <c r="L5" i="4" s="1"/>
  <c r="P5" i="4" s="1"/>
  <c r="J5" i="4"/>
  <c r="I5" i="4"/>
  <c r="O4" i="4"/>
  <c r="N4" i="4"/>
  <c r="Q4" i="4" s="1"/>
  <c r="M4" i="4"/>
  <c r="L4" i="4"/>
  <c r="P4" i="4" s="1"/>
  <c r="K4" i="4"/>
  <c r="J4" i="4"/>
  <c r="I4" i="4"/>
  <c r="O3" i="4"/>
  <c r="M3" i="4"/>
  <c r="N3" i="4" s="1"/>
  <c r="Q3" i="4" s="1"/>
  <c r="K3" i="4"/>
  <c r="L3" i="4" s="1"/>
  <c r="P3" i="4" s="1"/>
  <c r="J3" i="4"/>
  <c r="I3" i="4"/>
  <c r="P12" i="3"/>
  <c r="P4" i="1" s="1"/>
  <c r="O12" i="3"/>
  <c r="N12" i="3"/>
  <c r="Q12" i="3" s="1"/>
  <c r="P25" i="1" s="1"/>
  <c r="M12" i="3"/>
  <c r="L12" i="3"/>
  <c r="K12" i="3"/>
  <c r="J12" i="3"/>
  <c r="I12" i="3"/>
  <c r="O11" i="3"/>
  <c r="M11" i="3"/>
  <c r="N11" i="3" s="1"/>
  <c r="Q11" i="3" s="1"/>
  <c r="L11" i="3"/>
  <c r="P11" i="3" s="1"/>
  <c r="K11" i="3"/>
  <c r="J11" i="3"/>
  <c r="I11" i="3"/>
  <c r="O10" i="3"/>
  <c r="N10" i="3"/>
  <c r="Q10" i="3" s="1"/>
  <c r="M10" i="3"/>
  <c r="K10" i="3"/>
  <c r="L10" i="3" s="1"/>
  <c r="P10" i="3" s="1"/>
  <c r="J10" i="3"/>
  <c r="I10" i="3"/>
  <c r="Q9" i="3"/>
  <c r="O9" i="3"/>
  <c r="N9" i="3"/>
  <c r="M9" i="3"/>
  <c r="K9" i="3"/>
  <c r="L9" i="3" s="1"/>
  <c r="P9" i="3" s="1"/>
  <c r="J9" i="3"/>
  <c r="I9" i="3"/>
  <c r="O8" i="3"/>
  <c r="M8" i="3"/>
  <c r="N8" i="3" s="1"/>
  <c r="Q8" i="3" s="1"/>
  <c r="L8" i="3"/>
  <c r="P8" i="3" s="1"/>
  <c r="K8" i="3"/>
  <c r="J8" i="3"/>
  <c r="I8" i="3"/>
  <c r="O7" i="3"/>
  <c r="M7" i="3"/>
  <c r="N7" i="3" s="1"/>
  <c r="Q7" i="3" s="1"/>
  <c r="K7" i="3"/>
  <c r="L7" i="3" s="1"/>
  <c r="P7" i="3" s="1"/>
  <c r="J7" i="3"/>
  <c r="I7" i="3"/>
  <c r="O6" i="3"/>
  <c r="N6" i="3"/>
  <c r="Q6" i="3" s="1"/>
  <c r="M6" i="3"/>
  <c r="L6" i="3"/>
  <c r="P6" i="3" s="1"/>
  <c r="K6" i="3"/>
  <c r="J6" i="3"/>
  <c r="I6" i="3"/>
  <c r="O5" i="3"/>
  <c r="M5" i="3"/>
  <c r="N5" i="3" s="1"/>
  <c r="Q5" i="3" s="1"/>
  <c r="K5" i="3"/>
  <c r="L5" i="3" s="1"/>
  <c r="P5" i="3" s="1"/>
  <c r="J5" i="3"/>
  <c r="I5" i="3"/>
  <c r="P4" i="3"/>
  <c r="O4" i="3"/>
  <c r="N4" i="3"/>
  <c r="Q4" i="3" s="1"/>
  <c r="M4" i="3"/>
  <c r="L4" i="3"/>
  <c r="K4" i="3"/>
  <c r="J4" i="3"/>
  <c r="I4" i="3"/>
  <c r="O3" i="3"/>
  <c r="M3" i="3"/>
  <c r="N3" i="3" s="1"/>
  <c r="Q3" i="3" s="1"/>
  <c r="L3" i="3"/>
  <c r="P3" i="3" s="1"/>
  <c r="K3" i="3"/>
  <c r="J3" i="3"/>
  <c r="I3" i="3"/>
  <c r="O12" i="2"/>
  <c r="N12" i="2"/>
  <c r="Q12" i="2" s="1"/>
  <c r="P24" i="1" s="1"/>
  <c r="M12" i="2"/>
  <c r="K12" i="2"/>
  <c r="L12" i="2" s="1"/>
  <c r="P12" i="2" s="1"/>
  <c r="P3" i="1" s="1"/>
  <c r="J12" i="2"/>
  <c r="I12" i="2"/>
  <c r="Q11" i="2"/>
  <c r="O11" i="2"/>
  <c r="N11" i="2"/>
  <c r="M11" i="2"/>
  <c r="K11" i="2"/>
  <c r="L11" i="2" s="1"/>
  <c r="P11" i="2" s="1"/>
  <c r="J11" i="2"/>
  <c r="I11" i="2"/>
  <c r="O10" i="2"/>
  <c r="M10" i="2"/>
  <c r="N10" i="2" s="1"/>
  <c r="Q10" i="2" s="1"/>
  <c r="L10" i="2"/>
  <c r="P10" i="2" s="1"/>
  <c r="K10" i="2"/>
  <c r="J10" i="2"/>
  <c r="I10" i="2"/>
  <c r="O9" i="2"/>
  <c r="M9" i="2"/>
  <c r="N9" i="2" s="1"/>
  <c r="Q9" i="2" s="1"/>
  <c r="K9" i="2"/>
  <c r="L9" i="2" s="1"/>
  <c r="P9" i="2" s="1"/>
  <c r="J9" i="2"/>
  <c r="I9" i="2"/>
  <c r="O8" i="2"/>
  <c r="N8" i="2"/>
  <c r="Q8" i="2" s="1"/>
  <c r="M8" i="2"/>
  <c r="L8" i="2"/>
  <c r="P8" i="2" s="1"/>
  <c r="K8" i="2"/>
  <c r="J8" i="2"/>
  <c r="I8" i="2"/>
  <c r="O7" i="2"/>
  <c r="M7" i="2"/>
  <c r="N7" i="2" s="1"/>
  <c r="Q7" i="2" s="1"/>
  <c r="K7" i="2"/>
  <c r="L7" i="2" s="1"/>
  <c r="P7" i="2" s="1"/>
  <c r="J7" i="2"/>
  <c r="I7" i="2"/>
  <c r="P6" i="2"/>
  <c r="O6" i="2"/>
  <c r="N6" i="2"/>
  <c r="Q6" i="2" s="1"/>
  <c r="M6" i="2"/>
  <c r="L6" i="2"/>
  <c r="K6" i="2"/>
  <c r="J6" i="2"/>
  <c r="I6" i="2"/>
  <c r="O5" i="2"/>
  <c r="M5" i="2"/>
  <c r="N5" i="2" s="1"/>
  <c r="Q5" i="2" s="1"/>
  <c r="K5" i="2"/>
  <c r="L5" i="2" s="1"/>
  <c r="P5" i="2" s="1"/>
  <c r="J5" i="2"/>
  <c r="I5" i="2"/>
  <c r="O4" i="2"/>
  <c r="N4" i="2"/>
  <c r="Q4" i="2" s="1"/>
  <c r="M4" i="2"/>
  <c r="K4" i="2"/>
  <c r="L4" i="2" s="1"/>
  <c r="P4" i="2" s="1"/>
  <c r="J4" i="2"/>
  <c r="I4" i="2"/>
  <c r="Q3" i="2"/>
  <c r="O3" i="2"/>
  <c r="N3" i="2"/>
  <c r="M3" i="2"/>
  <c r="K3" i="2"/>
  <c r="L3" i="2" s="1"/>
  <c r="P3" i="2" s="1"/>
  <c r="J3" i="2"/>
  <c r="I3" i="2"/>
</calcChain>
</file>

<file path=xl/sharedStrings.xml><?xml version="1.0" encoding="utf-8"?>
<sst xmlns="http://schemas.openxmlformats.org/spreadsheetml/2006/main" count="680" uniqueCount="36">
  <si>
    <t>IPS</t>
  </si>
  <si>
    <t>0</t>
  </si>
  <si>
    <t>10</t>
  </si>
  <si>
    <t>50</t>
  </si>
  <si>
    <t>100</t>
  </si>
  <si>
    <t>500</t>
  </si>
  <si>
    <t>1000</t>
  </si>
  <si>
    <t>QPS</t>
  </si>
  <si>
    <t>Stats for 10000:</t>
  </si>
  <si>
    <t>Reads</t>
  </si>
  <si>
    <t>Inserts</t>
  </si>
  <si>
    <t>Queries</t>
  </si>
  <si>
    <t>Writes</t>
  </si>
  <si>
    <t>Buf Hits</t>
  </si>
  <si>
    <t>Write Time</t>
  </si>
  <si>
    <t>Insert Time</t>
  </si>
  <si>
    <t>Read Time</t>
  </si>
  <si>
    <t>Query Time</t>
  </si>
  <si>
    <t>Num Reads</t>
  </si>
  <si>
    <t>Inserts/sec</t>
  </si>
  <si>
    <t>Queries/sec</t>
  </si>
  <si>
    <t>Overwrites</t>
  </si>
  <si>
    <t>Totwrites</t>
  </si>
  <si>
    <t>Buffer hits</t>
  </si>
  <si>
    <t>R Time</t>
  </si>
  <si>
    <t>R Reads</t>
  </si>
  <si>
    <t>R Buffer hits</t>
  </si>
  <si>
    <t>Stats for 20000:</t>
  </si>
  <si>
    <t>Stats for 30000:</t>
  </si>
  <si>
    <t>Stats for 40000:</t>
  </si>
  <si>
    <t>Stats for 50000:</t>
  </si>
  <si>
    <t>Stats for 60000:</t>
  </si>
  <si>
    <t>Stats for 70000:</t>
  </si>
  <si>
    <t>Stats for 80000:</t>
  </si>
  <si>
    <t>Stats for 90000:</t>
  </si>
  <si>
    <t>Stats for 100000: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</si>
</sst>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Inserts/sec vs Vardata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Charts!$O$3:$O$8</c:f>
              <c:strCache>
                <c:ptCount val="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strCache>
            </c:strRef>
          </c:cat>
          <c:val>
            <c:numRef>
              <c:f>Charts!$P$3:$P$8</c:f>
              <c:numCache>
                <c:formatCode>General</c:formatCode>
                <c:ptCount val="6"/>
                <c:pt idx="0">
                  <c:v>4917.8715451952394</c:v>
                </c:pt>
                <c:pt idx="1">
                  <c:v>3081.3792253412626</c:v>
                </c:pt>
                <c:pt idx="2">
                  <c:v>1341.2916638723088</c:v>
                </c:pt>
                <c:pt idx="3">
                  <c:v>797.13668502738165</c:v>
                </c:pt>
                <c:pt idx="4">
                  <c:v>189.88339260859905</c:v>
                </c:pt>
                <c:pt idx="5">
                  <c:v>97.388052433727438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9-4CED-B0E0-FB4E13882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7760624"/>
        <c:axId val="1657780784"/>
      </c:lineChart>
      <c:catAx>
        <c:axId val="1657760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Vardata</a:t>
                </a:r>
                <a:r>
                  <a:rPr lang="en-CA" baseline="0"/>
                  <a:t> Size (Bytes)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780784"/>
        <c:crosses val="autoZero"/>
        <c:auto val="1"/>
        <c:lblAlgn val="ctr"/>
        <c:lblOffset val="100"/>
        <c:noMultiLvlLbl val="0"/>
      </c:catAx>
      <c:valAx>
        <c:axId val="16577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Inserts/sec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76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Queries/sec</a:t>
            </a:r>
            <a:r>
              <a:rPr lang="en-CA" baseline="0"/>
              <a:t> vs Vardata Size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Charts!$O$24:$O$29</c:f>
              <c:strCache>
                <c:ptCount val="6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</c:strCache>
            </c:strRef>
          </c:cat>
          <c:val>
            <c:numRef>
              <c:f>Charts!$P$24:$P$29</c:f>
              <c:numCache>
                <c:formatCode>General</c:formatCode>
                <c:ptCount val="6"/>
                <c:pt idx="0">
                  <c:v>177.73101477300193</c:v>
                </c:pt>
                <c:pt idx="1">
                  <c:v>167.00764059955745</c:v>
                </c:pt>
                <c:pt idx="2">
                  <c:v>145.46914526694314</c:v>
                </c:pt>
                <c:pt idx="3">
                  <c:v>122.87095355232215</c:v>
                </c:pt>
                <c:pt idx="4">
                  <c:v>70.276686341796292</c:v>
                </c:pt>
                <c:pt idx="5">
                  <c:v>47.335799212900334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C-49EA-8496-241368F5F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4860816"/>
        <c:axId val="1654870896"/>
      </c:lineChart>
      <c:catAx>
        <c:axId val="1654860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Vardata</a:t>
                </a:r>
                <a:r>
                  <a:rPr lang="en-CA" baseline="0"/>
                  <a:t> Size (Bytes)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870896"/>
        <c:crosses val="autoZero"/>
        <c:auto val="1"/>
        <c:lblAlgn val="ctr"/>
        <c:lblOffset val="100"/>
        <c:noMultiLvlLbl val="0"/>
      </c:catAx>
      <c:valAx>
        <c:axId val="165487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Queries/sec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86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179070</xdr:rowOff>
    </xdr:from>
    <xdr:to>
      <xdr:col>12</xdr:col>
      <xdr:colOff>601980</xdr:colOff>
      <xdr:row>20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79D2EC-FB37-62D7-0EB6-28731BE90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</xdr:colOff>
      <xdr:row>21</xdr:row>
      <xdr:rowOff>179070</xdr:rowOff>
    </xdr:from>
    <xdr:to>
      <xdr:col>13</xdr:col>
      <xdr:colOff>0</xdr:colOff>
      <xdr:row>41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7C561B-A0D6-DE75-F89C-A5284B345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2:P29"/>
  <sheetViews>
    <sheetView tabSelected="1" workbookViewId="0">
      <selection activeCell="B18" sqref="B18"/>
    </sheetView>
  </sheetViews>
  <sheetFormatPr defaultRowHeight="14.4" x14ac:dyDescent="0.3"/>
  <sheetData>
    <row r="2" spans="15:16" x14ac:dyDescent="0.3">
      <c r="O2" s="1" t="s">
        <v>0</v>
      </c>
    </row>
    <row r="3" spans="15:16" x14ac:dyDescent="0.3">
      <c r="O3" t="s">
        <v>1</v>
      </c>
      <c r="P3">
        <f>'newSD_sea100K_key=4_var=0'!P12</f>
        <v>4917.8715451952394</v>
      </c>
    </row>
    <row r="4" spans="15:16" x14ac:dyDescent="0.3">
      <c r="O4" t="s">
        <v>2</v>
      </c>
      <c r="P4">
        <f>'newSD_sea100K_key=4_var=10'!P12</f>
        <v>3081.3792253412626</v>
      </c>
    </row>
    <row r="5" spans="15:16" x14ac:dyDescent="0.3">
      <c r="O5" t="s">
        <v>3</v>
      </c>
      <c r="P5">
        <f>'newSD_sea100K_key=4_var=50'!P12</f>
        <v>1341.2916638723088</v>
      </c>
    </row>
    <row r="6" spans="15:16" x14ac:dyDescent="0.3">
      <c r="O6" t="s">
        <v>4</v>
      </c>
      <c r="P6">
        <f>'newSD_sea100K_key=4_var=100'!P12</f>
        <v>797.13668502738165</v>
      </c>
    </row>
    <row r="7" spans="15:16" x14ac:dyDescent="0.3">
      <c r="O7" t="s">
        <v>5</v>
      </c>
      <c r="P7">
        <f>'newSD_sea100K_key=4_var=500'!P12</f>
        <v>189.88339260859905</v>
      </c>
    </row>
    <row r="8" spans="15:16" x14ac:dyDescent="0.3">
      <c r="O8" t="s">
        <v>6</v>
      </c>
      <c r="P8">
        <f>'newSD_sea100K_key=4_var=1000'!P12</f>
        <v>97.388052433727438</v>
      </c>
    </row>
    <row r="23" spans="15:16" x14ac:dyDescent="0.3">
      <c r="O23" s="1" t="s">
        <v>7</v>
      </c>
    </row>
    <row r="24" spans="15:16" x14ac:dyDescent="0.3">
      <c r="O24" t="s">
        <v>1</v>
      </c>
      <c r="P24">
        <f>'newSD_sea100K_key=4_var=0'!Q12</f>
        <v>177.73101477300193</v>
      </c>
    </row>
    <row r="25" spans="15:16" x14ac:dyDescent="0.3">
      <c r="O25" t="s">
        <v>2</v>
      </c>
      <c r="P25">
        <f>'newSD_sea100K_key=4_var=10'!Q12</f>
        <v>167.00764059955745</v>
      </c>
    </row>
    <row r="26" spans="15:16" x14ac:dyDescent="0.3">
      <c r="O26" t="s">
        <v>3</v>
      </c>
      <c r="P26">
        <f>'newSD_sea100K_key=4_var=50'!Q12</f>
        <v>145.46914526694314</v>
      </c>
    </row>
    <row r="27" spans="15:16" x14ac:dyDescent="0.3">
      <c r="O27" t="s">
        <v>4</v>
      </c>
      <c r="P27">
        <f>'newSD_sea100K_key=4_var=100'!Q12</f>
        <v>122.87095355232215</v>
      </c>
    </row>
    <row r="28" spans="15:16" x14ac:dyDescent="0.3">
      <c r="O28" t="s">
        <v>5</v>
      </c>
      <c r="P28">
        <f>'newSD_sea100K_key=4_var=500'!Q12</f>
        <v>70.276686341796292</v>
      </c>
    </row>
    <row r="29" spans="15:16" x14ac:dyDescent="0.3">
      <c r="O29" t="s">
        <v>6</v>
      </c>
      <c r="P29">
        <f>'newSD_sea100K_key=4_var=1000'!Q12</f>
        <v>47.335799212900334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"/>
  <sheetViews>
    <sheetView topLeftCell="A88" workbookViewId="0">
      <selection activeCell="E99" sqref="E99"/>
    </sheetView>
  </sheetViews>
  <sheetFormatPr defaultRowHeight="14.4" x14ac:dyDescent="0.3"/>
  <sheetData>
    <row r="1" spans="1:17" x14ac:dyDescent="0.3">
      <c r="A1" t="s">
        <v>8</v>
      </c>
    </row>
    <row r="2" spans="1:17" x14ac:dyDescent="0.3">
      <c r="A2" t="s">
        <v>9</v>
      </c>
      <c r="B2">
        <v>0</v>
      </c>
      <c r="C2">
        <v>0</v>
      </c>
      <c r="D2">
        <v>0</v>
      </c>
      <c r="E2">
        <v>0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">
      <c r="A3" t="s">
        <v>12</v>
      </c>
      <c r="B3">
        <v>494</v>
      </c>
      <c r="C3">
        <v>494</v>
      </c>
      <c r="D3">
        <v>494</v>
      </c>
      <c r="E3">
        <v>494</v>
      </c>
      <c r="G3" s="1">
        <v>10000</v>
      </c>
      <c r="H3" s="1">
        <v>10000</v>
      </c>
      <c r="I3">
        <f>E3</f>
        <v>494</v>
      </c>
      <c r="J3">
        <f>E10</f>
        <v>16</v>
      </c>
      <c r="K3">
        <f>E7</f>
        <v>1992</v>
      </c>
      <c r="L3">
        <f t="shared" ref="L3:L12" si="0">K3/1000</f>
        <v>1.992</v>
      </c>
      <c r="M3">
        <f>E8</f>
        <v>55679</v>
      </c>
      <c r="N3">
        <f t="shared" ref="N3:N12" si="1">M3/1000</f>
        <v>55.679000000000002</v>
      </c>
      <c r="O3">
        <f>E9</f>
        <v>23971</v>
      </c>
      <c r="P3">
        <f t="shared" ref="P3:P12" si="2">G3/L3</f>
        <v>5020.0803212851406</v>
      </c>
      <c r="Q3">
        <f t="shared" ref="Q3:Q12" si="3">H3/N3</f>
        <v>179.60092674078197</v>
      </c>
    </row>
    <row r="4" spans="1:17" x14ac:dyDescent="0.3">
      <c r="A4" t="s">
        <v>21</v>
      </c>
      <c r="B4">
        <v>0</v>
      </c>
      <c r="C4">
        <v>0</v>
      </c>
      <c r="D4">
        <v>0</v>
      </c>
      <c r="E4">
        <v>0</v>
      </c>
      <c r="G4" s="1">
        <v>20000</v>
      </c>
      <c r="H4" s="1">
        <v>20000</v>
      </c>
      <c r="I4">
        <f>E13</f>
        <v>990</v>
      </c>
      <c r="J4">
        <f>E20</f>
        <v>22</v>
      </c>
      <c r="K4">
        <f>E17</f>
        <v>4010</v>
      </c>
      <c r="L4">
        <f t="shared" si="0"/>
        <v>4.01</v>
      </c>
      <c r="M4">
        <f>E18</f>
        <v>111389</v>
      </c>
      <c r="N4">
        <f t="shared" si="1"/>
        <v>111.389</v>
      </c>
      <c r="O4">
        <f>E19</f>
        <v>47996</v>
      </c>
      <c r="P4">
        <f t="shared" si="2"/>
        <v>4987.5311720698255</v>
      </c>
      <c r="Q4">
        <f t="shared" si="3"/>
        <v>179.55094309132861</v>
      </c>
    </row>
    <row r="5" spans="1:17" x14ac:dyDescent="0.3">
      <c r="A5" t="s">
        <v>22</v>
      </c>
      <c r="B5">
        <v>494</v>
      </c>
      <c r="C5">
        <v>494</v>
      </c>
      <c r="D5">
        <v>494</v>
      </c>
      <c r="E5">
        <v>494</v>
      </c>
      <c r="G5" s="1">
        <v>30000</v>
      </c>
      <c r="H5" s="1">
        <v>30000</v>
      </c>
      <c r="I5">
        <f>E23</f>
        <v>1486</v>
      </c>
      <c r="J5">
        <f>E30</f>
        <v>38</v>
      </c>
      <c r="K5">
        <f>E27</f>
        <v>6030</v>
      </c>
      <c r="L5">
        <f t="shared" si="0"/>
        <v>6.03</v>
      </c>
      <c r="M5">
        <f>E28</f>
        <v>167810</v>
      </c>
      <c r="N5">
        <f t="shared" si="1"/>
        <v>167.81</v>
      </c>
      <c r="O5">
        <f>E29</f>
        <v>71940</v>
      </c>
      <c r="P5">
        <f t="shared" si="2"/>
        <v>4975.1243781094527</v>
      </c>
      <c r="Q5">
        <f t="shared" si="3"/>
        <v>178.77361301471902</v>
      </c>
    </row>
    <row r="6" spans="1:17" x14ac:dyDescent="0.3">
      <c r="A6" t="s">
        <v>23</v>
      </c>
      <c r="B6">
        <v>0</v>
      </c>
      <c r="C6">
        <v>0</v>
      </c>
      <c r="D6">
        <v>0</v>
      </c>
      <c r="E6">
        <v>0</v>
      </c>
      <c r="G6" s="1">
        <v>40000</v>
      </c>
      <c r="H6" s="1">
        <v>40000</v>
      </c>
      <c r="I6">
        <f>E33</f>
        <v>1980</v>
      </c>
      <c r="J6">
        <f>E40</f>
        <v>47</v>
      </c>
      <c r="K6">
        <f>E37</f>
        <v>8070</v>
      </c>
      <c r="L6">
        <f t="shared" si="0"/>
        <v>8.07</v>
      </c>
      <c r="M6">
        <f>E38</f>
        <v>224067</v>
      </c>
      <c r="N6">
        <f t="shared" si="1"/>
        <v>224.06700000000001</v>
      </c>
      <c r="O6">
        <f>E39</f>
        <v>95948</v>
      </c>
      <c r="P6">
        <f t="shared" si="2"/>
        <v>4956.6294919454767</v>
      </c>
      <c r="Q6">
        <f t="shared" si="3"/>
        <v>178.51803255276323</v>
      </c>
    </row>
    <row r="7" spans="1:17" x14ac:dyDescent="0.3">
      <c r="A7" t="s">
        <v>14</v>
      </c>
      <c r="B7">
        <v>2001</v>
      </c>
      <c r="C7">
        <v>1996</v>
      </c>
      <c r="D7">
        <v>1979</v>
      </c>
      <c r="E7">
        <v>1992</v>
      </c>
      <c r="G7" s="1">
        <v>50000</v>
      </c>
      <c r="H7" s="1">
        <v>50000</v>
      </c>
      <c r="I7">
        <f>E43</f>
        <v>2476</v>
      </c>
      <c r="J7">
        <f>E50</f>
        <v>60</v>
      </c>
      <c r="K7">
        <f>E47</f>
        <v>10115</v>
      </c>
      <c r="L7">
        <f t="shared" si="0"/>
        <v>10.115</v>
      </c>
      <c r="M7">
        <f>E48</f>
        <v>280683</v>
      </c>
      <c r="N7">
        <f t="shared" si="1"/>
        <v>280.68299999999999</v>
      </c>
      <c r="O7">
        <f>E49</f>
        <v>119834</v>
      </c>
      <c r="P7">
        <f t="shared" si="2"/>
        <v>4943.1537320810676</v>
      </c>
      <c r="Q7">
        <f t="shared" si="3"/>
        <v>178.13690177174962</v>
      </c>
    </row>
    <row r="8" spans="1:17" x14ac:dyDescent="0.3">
      <c r="A8" t="s">
        <v>24</v>
      </c>
      <c r="B8">
        <v>54971</v>
      </c>
      <c r="C8">
        <v>54788</v>
      </c>
      <c r="D8">
        <v>57279</v>
      </c>
      <c r="E8">
        <v>55679</v>
      </c>
      <c r="G8" s="1">
        <v>60000</v>
      </c>
      <c r="H8" s="1">
        <v>60000</v>
      </c>
      <c r="I8">
        <f>E53</f>
        <v>2972</v>
      </c>
      <c r="J8">
        <f>E60</f>
        <v>77</v>
      </c>
      <c r="K8">
        <f>E57</f>
        <v>12164</v>
      </c>
      <c r="L8">
        <f t="shared" si="0"/>
        <v>12.164</v>
      </c>
      <c r="M8">
        <f>E58</f>
        <v>336906</v>
      </c>
      <c r="N8">
        <f t="shared" si="1"/>
        <v>336.90600000000001</v>
      </c>
      <c r="O8">
        <f>E59</f>
        <v>143851</v>
      </c>
      <c r="P8">
        <f t="shared" si="2"/>
        <v>4932.5879644853667</v>
      </c>
      <c r="Q8">
        <f t="shared" si="3"/>
        <v>178.09121832202453</v>
      </c>
    </row>
    <row r="9" spans="1:17" x14ac:dyDescent="0.3">
      <c r="A9" t="s">
        <v>25</v>
      </c>
      <c r="B9">
        <v>23971</v>
      </c>
      <c r="C9">
        <v>23971</v>
      </c>
      <c r="D9">
        <v>23971</v>
      </c>
      <c r="E9">
        <v>23971</v>
      </c>
      <c r="G9" s="1">
        <v>70000</v>
      </c>
      <c r="H9" s="1">
        <v>70000</v>
      </c>
      <c r="I9">
        <f>E63</f>
        <v>3467</v>
      </c>
      <c r="J9">
        <f>E70</f>
        <v>98</v>
      </c>
      <c r="K9">
        <f>E67</f>
        <v>14200</v>
      </c>
      <c r="L9">
        <f t="shared" si="0"/>
        <v>14.2</v>
      </c>
      <c r="M9">
        <f>E68</f>
        <v>393667</v>
      </c>
      <c r="N9">
        <f t="shared" si="1"/>
        <v>393.66699999999997</v>
      </c>
      <c r="O9">
        <f>E69</f>
        <v>167921</v>
      </c>
      <c r="P9">
        <f t="shared" si="2"/>
        <v>4929.5774647887329</v>
      </c>
      <c r="Q9">
        <f t="shared" si="3"/>
        <v>177.81526010562229</v>
      </c>
    </row>
    <row r="10" spans="1:17" x14ac:dyDescent="0.3">
      <c r="A10" t="s">
        <v>26</v>
      </c>
      <c r="B10">
        <v>16</v>
      </c>
      <c r="C10">
        <v>16</v>
      </c>
      <c r="D10">
        <v>16</v>
      </c>
      <c r="E10">
        <v>16</v>
      </c>
      <c r="G10" s="1">
        <v>80000</v>
      </c>
      <c r="H10" s="1">
        <v>80000</v>
      </c>
      <c r="I10">
        <f>E73</f>
        <v>3962</v>
      </c>
      <c r="J10">
        <f>E80</f>
        <v>113</v>
      </c>
      <c r="K10">
        <f>E77</f>
        <v>16243</v>
      </c>
      <c r="L10">
        <f t="shared" si="0"/>
        <v>16.242999999999999</v>
      </c>
      <c r="M10">
        <f>E78</f>
        <v>449870</v>
      </c>
      <c r="N10">
        <f t="shared" si="1"/>
        <v>449.87</v>
      </c>
      <c r="O10">
        <f>E79</f>
        <v>192008</v>
      </c>
      <c r="P10">
        <f t="shared" si="2"/>
        <v>4925.1985470664295</v>
      </c>
      <c r="Q10">
        <f t="shared" si="3"/>
        <v>177.82915064351923</v>
      </c>
    </row>
    <row r="11" spans="1:17" x14ac:dyDescent="0.3">
      <c r="A11" t="s">
        <v>27</v>
      </c>
      <c r="G11" s="1">
        <v>90000</v>
      </c>
      <c r="H11" s="1">
        <v>90000</v>
      </c>
      <c r="I11">
        <f>E83</f>
        <v>4458</v>
      </c>
      <c r="J11">
        <f>E90</f>
        <v>127</v>
      </c>
      <c r="K11">
        <f>E87</f>
        <v>18288</v>
      </c>
      <c r="L11">
        <f t="shared" si="0"/>
        <v>18.288</v>
      </c>
      <c r="M11">
        <f>E88</f>
        <v>506517</v>
      </c>
      <c r="N11">
        <f t="shared" si="1"/>
        <v>506.517</v>
      </c>
      <c r="O11">
        <f>E89</f>
        <v>216024</v>
      </c>
      <c r="P11">
        <f t="shared" si="2"/>
        <v>4921.2598425196848</v>
      </c>
      <c r="Q11">
        <f t="shared" si="3"/>
        <v>177.68406588525164</v>
      </c>
    </row>
    <row r="12" spans="1:17" x14ac:dyDescent="0.3">
      <c r="A12" t="s">
        <v>9</v>
      </c>
      <c r="B12">
        <v>0</v>
      </c>
      <c r="C12">
        <v>0</v>
      </c>
      <c r="D12">
        <v>0</v>
      </c>
      <c r="E12">
        <v>0</v>
      </c>
      <c r="G12" s="1">
        <v>100000</v>
      </c>
      <c r="H12" s="1">
        <v>100000</v>
      </c>
      <c r="I12">
        <f>E93</f>
        <v>4955</v>
      </c>
      <c r="J12">
        <f>E100</f>
        <v>147</v>
      </c>
      <c r="K12">
        <f>E97</f>
        <v>20334</v>
      </c>
      <c r="L12">
        <f t="shared" si="0"/>
        <v>20.334</v>
      </c>
      <c r="M12">
        <f>E98</f>
        <v>562648</v>
      </c>
      <c r="N12">
        <f t="shared" si="1"/>
        <v>562.64800000000002</v>
      </c>
      <c r="O12">
        <f>E99</f>
        <v>239970</v>
      </c>
      <c r="P12">
        <f t="shared" si="2"/>
        <v>4917.8715451952394</v>
      </c>
      <c r="Q12">
        <f t="shared" si="3"/>
        <v>177.73101477300193</v>
      </c>
    </row>
    <row r="13" spans="1:17" x14ac:dyDescent="0.3">
      <c r="A13" t="s">
        <v>12</v>
      </c>
      <c r="B13">
        <v>990</v>
      </c>
      <c r="C13">
        <v>990</v>
      </c>
      <c r="D13">
        <v>990</v>
      </c>
      <c r="E13">
        <v>990</v>
      </c>
    </row>
    <row r="14" spans="1:17" x14ac:dyDescent="0.3">
      <c r="A14" t="s">
        <v>21</v>
      </c>
      <c r="B14">
        <v>0</v>
      </c>
      <c r="C14">
        <v>0</v>
      </c>
      <c r="D14">
        <v>0</v>
      </c>
      <c r="E14">
        <v>0</v>
      </c>
    </row>
    <row r="15" spans="1:17" x14ac:dyDescent="0.3">
      <c r="A15" t="s">
        <v>22</v>
      </c>
      <c r="B15">
        <v>990</v>
      </c>
      <c r="C15">
        <v>990</v>
      </c>
      <c r="D15">
        <v>990</v>
      </c>
      <c r="E15">
        <v>990</v>
      </c>
    </row>
    <row r="16" spans="1:17" x14ac:dyDescent="0.3">
      <c r="A16" t="s">
        <v>23</v>
      </c>
      <c r="B16">
        <v>0</v>
      </c>
      <c r="C16">
        <v>0</v>
      </c>
      <c r="D16">
        <v>0</v>
      </c>
      <c r="E16">
        <v>0</v>
      </c>
    </row>
    <row r="17" spans="1:5" x14ac:dyDescent="0.3">
      <c r="A17" t="s">
        <v>14</v>
      </c>
      <c r="B17">
        <v>4007</v>
      </c>
      <c r="C17">
        <v>4012</v>
      </c>
      <c r="D17">
        <v>4011</v>
      </c>
      <c r="E17">
        <v>4010</v>
      </c>
    </row>
    <row r="18" spans="1:5" x14ac:dyDescent="0.3">
      <c r="A18" t="s">
        <v>24</v>
      </c>
      <c r="B18">
        <v>111003</v>
      </c>
      <c r="C18">
        <v>109412</v>
      </c>
      <c r="D18">
        <v>113754</v>
      </c>
      <c r="E18">
        <v>111389</v>
      </c>
    </row>
    <row r="19" spans="1:5" x14ac:dyDescent="0.3">
      <c r="A19" t="s">
        <v>25</v>
      </c>
      <c r="B19">
        <v>47996</v>
      </c>
      <c r="C19">
        <v>47996</v>
      </c>
      <c r="D19">
        <v>47996</v>
      </c>
      <c r="E19">
        <v>47996</v>
      </c>
    </row>
    <row r="20" spans="1:5" x14ac:dyDescent="0.3">
      <c r="A20" t="s">
        <v>26</v>
      </c>
      <c r="B20">
        <v>22</v>
      </c>
      <c r="C20">
        <v>22</v>
      </c>
      <c r="D20">
        <v>22</v>
      </c>
      <c r="E20">
        <v>22</v>
      </c>
    </row>
    <row r="21" spans="1:5" x14ac:dyDescent="0.3">
      <c r="A21" t="s">
        <v>28</v>
      </c>
    </row>
    <row r="22" spans="1:5" x14ac:dyDescent="0.3">
      <c r="A22" t="s">
        <v>9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12</v>
      </c>
      <c r="B23">
        <v>1486</v>
      </c>
      <c r="C23">
        <v>1486</v>
      </c>
      <c r="D23">
        <v>1486</v>
      </c>
      <c r="E23">
        <v>1486</v>
      </c>
    </row>
    <row r="24" spans="1:5" x14ac:dyDescent="0.3">
      <c r="A24" t="s">
        <v>21</v>
      </c>
      <c r="B24">
        <v>0</v>
      </c>
      <c r="C24">
        <v>0</v>
      </c>
      <c r="D24">
        <v>0</v>
      </c>
      <c r="E24">
        <v>0</v>
      </c>
    </row>
    <row r="25" spans="1:5" x14ac:dyDescent="0.3">
      <c r="A25" t="s">
        <v>22</v>
      </c>
      <c r="B25">
        <v>1486</v>
      </c>
      <c r="C25">
        <v>1486</v>
      </c>
      <c r="D25">
        <v>1486</v>
      </c>
      <c r="E25">
        <v>1486</v>
      </c>
    </row>
    <row r="26" spans="1:5" x14ac:dyDescent="0.3">
      <c r="A26" t="s">
        <v>23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t="s">
        <v>14</v>
      </c>
      <c r="B27">
        <v>6038</v>
      </c>
      <c r="C27">
        <v>6043</v>
      </c>
      <c r="D27">
        <v>6011</v>
      </c>
      <c r="E27">
        <v>6030</v>
      </c>
    </row>
    <row r="28" spans="1:5" x14ac:dyDescent="0.3">
      <c r="A28" t="s">
        <v>24</v>
      </c>
      <c r="B28">
        <v>166733</v>
      </c>
      <c r="C28">
        <v>165313</v>
      </c>
      <c r="D28">
        <v>171384</v>
      </c>
      <c r="E28">
        <v>167810</v>
      </c>
    </row>
    <row r="29" spans="1:5" x14ac:dyDescent="0.3">
      <c r="A29" t="s">
        <v>25</v>
      </c>
      <c r="B29">
        <v>71940</v>
      </c>
      <c r="C29">
        <v>71940</v>
      </c>
      <c r="D29">
        <v>71940</v>
      </c>
      <c r="E29">
        <v>71940</v>
      </c>
    </row>
    <row r="30" spans="1:5" x14ac:dyDescent="0.3">
      <c r="A30" t="s">
        <v>26</v>
      </c>
      <c r="B30">
        <v>38</v>
      </c>
      <c r="C30">
        <v>38</v>
      </c>
      <c r="D30">
        <v>38</v>
      </c>
      <c r="E30">
        <v>38</v>
      </c>
    </row>
    <row r="31" spans="1:5" x14ac:dyDescent="0.3">
      <c r="A31" t="s">
        <v>29</v>
      </c>
    </row>
    <row r="32" spans="1:5" x14ac:dyDescent="0.3">
      <c r="A32" t="s">
        <v>9</v>
      </c>
      <c r="B32">
        <v>0</v>
      </c>
      <c r="C32">
        <v>0</v>
      </c>
      <c r="D32">
        <v>0</v>
      </c>
      <c r="E32">
        <v>0</v>
      </c>
    </row>
    <row r="33" spans="1:5" x14ac:dyDescent="0.3">
      <c r="A33" t="s">
        <v>12</v>
      </c>
      <c r="B33">
        <v>1980</v>
      </c>
      <c r="C33">
        <v>1980</v>
      </c>
      <c r="D33">
        <v>1980</v>
      </c>
      <c r="E33">
        <v>1980</v>
      </c>
    </row>
    <row r="34" spans="1:5" x14ac:dyDescent="0.3">
      <c r="A34" t="s">
        <v>21</v>
      </c>
      <c r="B34">
        <v>0</v>
      </c>
      <c r="C34">
        <v>0</v>
      </c>
      <c r="D34">
        <v>0</v>
      </c>
      <c r="E34">
        <v>0</v>
      </c>
    </row>
    <row r="35" spans="1:5" x14ac:dyDescent="0.3">
      <c r="A35" t="s">
        <v>22</v>
      </c>
      <c r="B35">
        <v>1980</v>
      </c>
      <c r="C35">
        <v>1980</v>
      </c>
      <c r="D35">
        <v>1980</v>
      </c>
      <c r="E35">
        <v>1980</v>
      </c>
    </row>
    <row r="36" spans="1:5" x14ac:dyDescent="0.3">
      <c r="A36" t="s">
        <v>23</v>
      </c>
      <c r="B36">
        <v>0</v>
      </c>
      <c r="C36">
        <v>0</v>
      </c>
      <c r="D36">
        <v>0</v>
      </c>
      <c r="E36">
        <v>0</v>
      </c>
    </row>
    <row r="37" spans="1:5" x14ac:dyDescent="0.3">
      <c r="A37" t="s">
        <v>14</v>
      </c>
      <c r="B37">
        <v>8081</v>
      </c>
      <c r="C37">
        <v>8072</v>
      </c>
      <c r="D37">
        <v>8058</v>
      </c>
      <c r="E37">
        <v>8070</v>
      </c>
    </row>
    <row r="38" spans="1:5" x14ac:dyDescent="0.3">
      <c r="A38" t="s">
        <v>24</v>
      </c>
      <c r="B38">
        <v>223535</v>
      </c>
      <c r="C38">
        <v>220701</v>
      </c>
      <c r="D38">
        <v>227967</v>
      </c>
      <c r="E38">
        <v>224067</v>
      </c>
    </row>
    <row r="39" spans="1:5" x14ac:dyDescent="0.3">
      <c r="A39" t="s">
        <v>25</v>
      </c>
      <c r="B39">
        <v>95948</v>
      </c>
      <c r="C39">
        <v>95948</v>
      </c>
      <c r="D39">
        <v>95948</v>
      </c>
      <c r="E39">
        <v>95948</v>
      </c>
    </row>
    <row r="40" spans="1:5" x14ac:dyDescent="0.3">
      <c r="A40" t="s">
        <v>26</v>
      </c>
      <c r="B40">
        <v>47</v>
      </c>
      <c r="C40">
        <v>47</v>
      </c>
      <c r="D40">
        <v>47</v>
      </c>
      <c r="E40">
        <v>47</v>
      </c>
    </row>
    <row r="41" spans="1:5" x14ac:dyDescent="0.3">
      <c r="A41" t="s">
        <v>30</v>
      </c>
    </row>
    <row r="42" spans="1:5" x14ac:dyDescent="0.3">
      <c r="A42" t="s">
        <v>9</v>
      </c>
      <c r="B42">
        <v>0</v>
      </c>
      <c r="C42">
        <v>0</v>
      </c>
      <c r="D42">
        <v>0</v>
      </c>
      <c r="E42">
        <v>0</v>
      </c>
    </row>
    <row r="43" spans="1:5" x14ac:dyDescent="0.3">
      <c r="A43" t="s">
        <v>12</v>
      </c>
      <c r="B43">
        <v>2476</v>
      </c>
      <c r="C43">
        <v>2476</v>
      </c>
      <c r="D43">
        <v>2476</v>
      </c>
      <c r="E43">
        <v>2476</v>
      </c>
    </row>
    <row r="44" spans="1:5" x14ac:dyDescent="0.3">
      <c r="A44" t="s">
        <v>21</v>
      </c>
      <c r="B44">
        <v>0</v>
      </c>
      <c r="C44">
        <v>0</v>
      </c>
      <c r="D44">
        <v>0</v>
      </c>
      <c r="E44">
        <v>0</v>
      </c>
    </row>
    <row r="45" spans="1:5" x14ac:dyDescent="0.3">
      <c r="A45" t="s">
        <v>22</v>
      </c>
      <c r="B45">
        <v>2476</v>
      </c>
      <c r="C45">
        <v>2476</v>
      </c>
      <c r="D45">
        <v>2476</v>
      </c>
      <c r="E45">
        <v>2476</v>
      </c>
    </row>
    <row r="46" spans="1:5" x14ac:dyDescent="0.3">
      <c r="A46" t="s">
        <v>23</v>
      </c>
      <c r="B46">
        <v>0</v>
      </c>
      <c r="C46">
        <v>0</v>
      </c>
      <c r="D46">
        <v>0</v>
      </c>
      <c r="E46">
        <v>0</v>
      </c>
    </row>
    <row r="47" spans="1:5" x14ac:dyDescent="0.3">
      <c r="A47" t="s">
        <v>14</v>
      </c>
      <c r="B47">
        <v>10119</v>
      </c>
      <c r="C47">
        <v>10134</v>
      </c>
      <c r="D47">
        <v>10092</v>
      </c>
      <c r="E47">
        <v>10115</v>
      </c>
    </row>
    <row r="48" spans="1:5" x14ac:dyDescent="0.3">
      <c r="A48" t="s">
        <v>24</v>
      </c>
      <c r="B48">
        <v>279237</v>
      </c>
      <c r="C48">
        <v>277214</v>
      </c>
      <c r="D48">
        <v>285598</v>
      </c>
      <c r="E48">
        <v>280683</v>
      </c>
    </row>
    <row r="49" spans="1:5" x14ac:dyDescent="0.3">
      <c r="A49" t="s">
        <v>25</v>
      </c>
      <c r="B49">
        <v>119834</v>
      </c>
      <c r="C49">
        <v>119834</v>
      </c>
      <c r="D49">
        <v>119834</v>
      </c>
      <c r="E49">
        <v>119834</v>
      </c>
    </row>
    <row r="50" spans="1:5" x14ac:dyDescent="0.3">
      <c r="A50" t="s">
        <v>26</v>
      </c>
      <c r="B50">
        <v>60</v>
      </c>
      <c r="C50">
        <v>60</v>
      </c>
      <c r="D50">
        <v>60</v>
      </c>
      <c r="E50">
        <v>60</v>
      </c>
    </row>
    <row r="51" spans="1:5" x14ac:dyDescent="0.3">
      <c r="A51" t="s">
        <v>31</v>
      </c>
    </row>
    <row r="52" spans="1:5" x14ac:dyDescent="0.3">
      <c r="A52" t="s">
        <v>9</v>
      </c>
      <c r="B52">
        <v>0</v>
      </c>
      <c r="C52">
        <v>0</v>
      </c>
      <c r="D52">
        <v>0</v>
      </c>
      <c r="E52">
        <v>0</v>
      </c>
    </row>
    <row r="53" spans="1:5" x14ac:dyDescent="0.3">
      <c r="A53" t="s">
        <v>12</v>
      </c>
      <c r="B53">
        <v>2972</v>
      </c>
      <c r="C53">
        <v>2972</v>
      </c>
      <c r="D53">
        <v>2972</v>
      </c>
      <c r="E53">
        <v>2972</v>
      </c>
    </row>
    <row r="54" spans="1:5" x14ac:dyDescent="0.3">
      <c r="A54" t="s">
        <v>21</v>
      </c>
      <c r="B54">
        <v>0</v>
      </c>
      <c r="C54">
        <v>0</v>
      </c>
      <c r="D54">
        <v>0</v>
      </c>
      <c r="E54">
        <v>0</v>
      </c>
    </row>
    <row r="55" spans="1:5" x14ac:dyDescent="0.3">
      <c r="A55" t="s">
        <v>22</v>
      </c>
      <c r="B55">
        <v>2972</v>
      </c>
      <c r="C55">
        <v>2972</v>
      </c>
      <c r="D55">
        <v>2972</v>
      </c>
      <c r="E55">
        <v>2972</v>
      </c>
    </row>
    <row r="56" spans="1:5" x14ac:dyDescent="0.3">
      <c r="A56" t="s">
        <v>23</v>
      </c>
      <c r="B56">
        <v>0</v>
      </c>
      <c r="C56">
        <v>0</v>
      </c>
      <c r="D56">
        <v>0</v>
      </c>
      <c r="E56">
        <v>0</v>
      </c>
    </row>
    <row r="57" spans="1:5" x14ac:dyDescent="0.3">
      <c r="A57" t="s">
        <v>14</v>
      </c>
      <c r="B57">
        <v>12178</v>
      </c>
      <c r="C57">
        <v>12164</v>
      </c>
      <c r="D57">
        <v>12150</v>
      </c>
      <c r="E57">
        <v>12164</v>
      </c>
    </row>
    <row r="58" spans="1:5" x14ac:dyDescent="0.3">
      <c r="A58" t="s">
        <v>24</v>
      </c>
      <c r="B58">
        <v>335996</v>
      </c>
      <c r="C58">
        <v>332600</v>
      </c>
      <c r="D58">
        <v>342123</v>
      </c>
      <c r="E58">
        <v>336906</v>
      </c>
    </row>
    <row r="59" spans="1:5" x14ac:dyDescent="0.3">
      <c r="A59" t="s">
        <v>25</v>
      </c>
      <c r="B59">
        <v>143851</v>
      </c>
      <c r="C59">
        <v>143851</v>
      </c>
      <c r="D59">
        <v>143851</v>
      </c>
      <c r="E59">
        <v>143851</v>
      </c>
    </row>
    <row r="60" spans="1:5" x14ac:dyDescent="0.3">
      <c r="A60" t="s">
        <v>26</v>
      </c>
      <c r="B60">
        <v>77</v>
      </c>
      <c r="C60">
        <v>77</v>
      </c>
      <c r="D60">
        <v>77</v>
      </c>
      <c r="E60">
        <v>77</v>
      </c>
    </row>
    <row r="61" spans="1:5" x14ac:dyDescent="0.3">
      <c r="A61" t="s">
        <v>32</v>
      </c>
    </row>
    <row r="62" spans="1:5" x14ac:dyDescent="0.3">
      <c r="A62" t="s">
        <v>9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12</v>
      </c>
      <c r="B63">
        <v>3467</v>
      </c>
      <c r="C63">
        <v>3467</v>
      </c>
      <c r="D63">
        <v>3467</v>
      </c>
      <c r="E63">
        <v>3467</v>
      </c>
    </row>
    <row r="64" spans="1:5" x14ac:dyDescent="0.3">
      <c r="A64" t="s">
        <v>21</v>
      </c>
      <c r="B64">
        <v>0</v>
      </c>
      <c r="C64">
        <v>0</v>
      </c>
      <c r="D64">
        <v>0</v>
      </c>
      <c r="E64">
        <v>0</v>
      </c>
    </row>
    <row r="65" spans="1:5" x14ac:dyDescent="0.3">
      <c r="A65" t="s">
        <v>22</v>
      </c>
      <c r="B65">
        <v>3467</v>
      </c>
      <c r="C65">
        <v>3467</v>
      </c>
      <c r="D65">
        <v>3467</v>
      </c>
      <c r="E65">
        <v>3467</v>
      </c>
    </row>
    <row r="66" spans="1:5" x14ac:dyDescent="0.3">
      <c r="A66" t="s">
        <v>23</v>
      </c>
      <c r="B66">
        <v>0</v>
      </c>
      <c r="C66">
        <v>0</v>
      </c>
      <c r="D66">
        <v>0</v>
      </c>
      <c r="E66">
        <v>0</v>
      </c>
    </row>
    <row r="67" spans="1:5" x14ac:dyDescent="0.3">
      <c r="A67" t="s">
        <v>14</v>
      </c>
      <c r="B67">
        <v>14204</v>
      </c>
      <c r="C67">
        <v>14216</v>
      </c>
      <c r="D67">
        <v>14182</v>
      </c>
      <c r="E67">
        <v>14200</v>
      </c>
    </row>
    <row r="68" spans="1:5" x14ac:dyDescent="0.3">
      <c r="A68" t="s">
        <v>24</v>
      </c>
      <c r="B68">
        <v>391850</v>
      </c>
      <c r="C68">
        <v>389241</v>
      </c>
      <c r="D68">
        <v>399911</v>
      </c>
      <c r="E68">
        <v>393667</v>
      </c>
    </row>
    <row r="69" spans="1:5" x14ac:dyDescent="0.3">
      <c r="A69" t="s">
        <v>25</v>
      </c>
      <c r="B69">
        <v>167921</v>
      </c>
      <c r="C69">
        <v>167921</v>
      </c>
      <c r="D69">
        <v>167921</v>
      </c>
      <c r="E69">
        <v>167921</v>
      </c>
    </row>
    <row r="70" spans="1:5" x14ac:dyDescent="0.3">
      <c r="A70" t="s">
        <v>26</v>
      </c>
      <c r="B70">
        <v>98</v>
      </c>
      <c r="C70">
        <v>98</v>
      </c>
      <c r="D70">
        <v>98</v>
      </c>
      <c r="E70">
        <v>98</v>
      </c>
    </row>
    <row r="71" spans="1:5" x14ac:dyDescent="0.3">
      <c r="A71" t="s">
        <v>33</v>
      </c>
    </row>
    <row r="72" spans="1:5" x14ac:dyDescent="0.3">
      <c r="A72" t="s">
        <v>9</v>
      </c>
      <c r="B72">
        <v>0</v>
      </c>
      <c r="C72">
        <v>0</v>
      </c>
      <c r="D72">
        <v>0</v>
      </c>
      <c r="E72">
        <v>0</v>
      </c>
    </row>
    <row r="73" spans="1:5" x14ac:dyDescent="0.3">
      <c r="A73" t="s">
        <v>12</v>
      </c>
      <c r="B73">
        <v>3962</v>
      </c>
      <c r="C73">
        <v>3962</v>
      </c>
      <c r="D73">
        <v>3962</v>
      </c>
      <c r="E73">
        <v>3962</v>
      </c>
    </row>
    <row r="74" spans="1:5" x14ac:dyDescent="0.3">
      <c r="A74" t="s">
        <v>21</v>
      </c>
      <c r="B74">
        <v>0</v>
      </c>
      <c r="C74">
        <v>0</v>
      </c>
      <c r="D74">
        <v>0</v>
      </c>
      <c r="E74">
        <v>0</v>
      </c>
    </row>
    <row r="75" spans="1:5" x14ac:dyDescent="0.3">
      <c r="A75" t="s">
        <v>22</v>
      </c>
      <c r="B75">
        <v>3962</v>
      </c>
      <c r="C75">
        <v>3962</v>
      </c>
      <c r="D75">
        <v>3962</v>
      </c>
      <c r="E75">
        <v>3962</v>
      </c>
    </row>
    <row r="76" spans="1:5" x14ac:dyDescent="0.3">
      <c r="A76" t="s">
        <v>23</v>
      </c>
      <c r="B76">
        <v>0</v>
      </c>
      <c r="C76">
        <v>0</v>
      </c>
      <c r="D76">
        <v>0</v>
      </c>
      <c r="E76">
        <v>0</v>
      </c>
    </row>
    <row r="77" spans="1:5" x14ac:dyDescent="0.3">
      <c r="A77" t="s">
        <v>14</v>
      </c>
      <c r="B77">
        <v>16257</v>
      </c>
      <c r="C77">
        <v>16248</v>
      </c>
      <c r="D77">
        <v>16226</v>
      </c>
      <c r="E77">
        <v>16243</v>
      </c>
    </row>
    <row r="78" spans="1:5" x14ac:dyDescent="0.3">
      <c r="A78" t="s">
        <v>24</v>
      </c>
      <c r="B78">
        <v>448651</v>
      </c>
      <c r="C78">
        <v>444624</v>
      </c>
      <c r="D78">
        <v>456336</v>
      </c>
      <c r="E78">
        <v>449870</v>
      </c>
    </row>
    <row r="79" spans="1:5" x14ac:dyDescent="0.3">
      <c r="A79" t="s">
        <v>25</v>
      </c>
      <c r="B79">
        <v>192008</v>
      </c>
      <c r="C79">
        <v>192008</v>
      </c>
      <c r="D79">
        <v>192008</v>
      </c>
      <c r="E79">
        <v>192008</v>
      </c>
    </row>
    <row r="80" spans="1:5" x14ac:dyDescent="0.3">
      <c r="A80" t="s">
        <v>26</v>
      </c>
      <c r="B80">
        <v>113</v>
      </c>
      <c r="C80">
        <v>113</v>
      </c>
      <c r="D80">
        <v>113</v>
      </c>
      <c r="E80">
        <v>113</v>
      </c>
    </row>
    <row r="81" spans="1:5" x14ac:dyDescent="0.3">
      <c r="A81" t="s">
        <v>34</v>
      </c>
    </row>
    <row r="82" spans="1:5" x14ac:dyDescent="0.3">
      <c r="A82" t="s">
        <v>9</v>
      </c>
      <c r="B82">
        <v>0</v>
      </c>
      <c r="C82">
        <v>0</v>
      </c>
      <c r="D82">
        <v>0</v>
      </c>
      <c r="E82">
        <v>0</v>
      </c>
    </row>
    <row r="83" spans="1:5" x14ac:dyDescent="0.3">
      <c r="A83" t="s">
        <v>12</v>
      </c>
      <c r="B83">
        <v>4458</v>
      </c>
      <c r="C83">
        <v>4458</v>
      </c>
      <c r="D83">
        <v>4458</v>
      </c>
      <c r="E83">
        <v>4458</v>
      </c>
    </row>
    <row r="84" spans="1:5" x14ac:dyDescent="0.3">
      <c r="A84" t="s">
        <v>21</v>
      </c>
      <c r="B84">
        <v>0</v>
      </c>
      <c r="C84">
        <v>0</v>
      </c>
      <c r="D84">
        <v>0</v>
      </c>
      <c r="E84">
        <v>0</v>
      </c>
    </row>
    <row r="85" spans="1:5" x14ac:dyDescent="0.3">
      <c r="A85" t="s">
        <v>22</v>
      </c>
      <c r="B85">
        <v>4458</v>
      </c>
      <c r="C85">
        <v>4458</v>
      </c>
      <c r="D85">
        <v>4458</v>
      </c>
      <c r="E85">
        <v>4458</v>
      </c>
    </row>
    <row r="86" spans="1:5" x14ac:dyDescent="0.3">
      <c r="A86" t="s">
        <v>23</v>
      </c>
      <c r="B86">
        <v>0</v>
      </c>
      <c r="C86">
        <v>0</v>
      </c>
      <c r="D86">
        <v>0</v>
      </c>
      <c r="E86">
        <v>0</v>
      </c>
    </row>
    <row r="87" spans="1:5" x14ac:dyDescent="0.3">
      <c r="A87" t="s">
        <v>14</v>
      </c>
      <c r="B87">
        <v>18299</v>
      </c>
      <c r="C87">
        <v>18294</v>
      </c>
      <c r="D87">
        <v>18273</v>
      </c>
      <c r="E87">
        <v>18288</v>
      </c>
    </row>
    <row r="88" spans="1:5" x14ac:dyDescent="0.3">
      <c r="A88" t="s">
        <v>24</v>
      </c>
      <c r="B88">
        <v>504364</v>
      </c>
      <c r="C88">
        <v>501185</v>
      </c>
      <c r="D88">
        <v>514002</v>
      </c>
      <c r="E88">
        <v>506517</v>
      </c>
    </row>
    <row r="89" spans="1:5" x14ac:dyDescent="0.3">
      <c r="A89" t="s">
        <v>25</v>
      </c>
      <c r="B89">
        <v>216024</v>
      </c>
      <c r="C89">
        <v>216024</v>
      </c>
      <c r="D89">
        <v>216024</v>
      </c>
      <c r="E89">
        <v>216024</v>
      </c>
    </row>
    <row r="90" spans="1:5" x14ac:dyDescent="0.3">
      <c r="A90" t="s">
        <v>26</v>
      </c>
      <c r="B90">
        <v>127</v>
      </c>
      <c r="C90">
        <v>127</v>
      </c>
      <c r="D90">
        <v>127</v>
      </c>
      <c r="E90">
        <v>127</v>
      </c>
    </row>
    <row r="91" spans="1:5" x14ac:dyDescent="0.3">
      <c r="A91" t="s">
        <v>35</v>
      </c>
    </row>
    <row r="92" spans="1:5" x14ac:dyDescent="0.3">
      <c r="A92" t="s">
        <v>9</v>
      </c>
      <c r="B92">
        <v>0</v>
      </c>
      <c r="C92">
        <v>0</v>
      </c>
      <c r="D92">
        <v>0</v>
      </c>
      <c r="E92">
        <v>0</v>
      </c>
    </row>
    <row r="93" spans="1:5" x14ac:dyDescent="0.3">
      <c r="A93" t="s">
        <v>12</v>
      </c>
      <c r="B93">
        <v>4955</v>
      </c>
      <c r="C93">
        <v>4955</v>
      </c>
      <c r="D93">
        <v>4955</v>
      </c>
      <c r="E93">
        <v>4955</v>
      </c>
    </row>
    <row r="94" spans="1:5" x14ac:dyDescent="0.3">
      <c r="A94" t="s">
        <v>21</v>
      </c>
      <c r="B94">
        <v>0</v>
      </c>
      <c r="C94">
        <v>0</v>
      </c>
      <c r="D94">
        <v>0</v>
      </c>
      <c r="E94">
        <v>0</v>
      </c>
    </row>
    <row r="95" spans="1:5" x14ac:dyDescent="0.3">
      <c r="A95" t="s">
        <v>22</v>
      </c>
      <c r="B95">
        <v>4955</v>
      </c>
      <c r="C95">
        <v>4955</v>
      </c>
      <c r="D95">
        <v>4955</v>
      </c>
      <c r="E95">
        <v>4955</v>
      </c>
    </row>
    <row r="96" spans="1:5" x14ac:dyDescent="0.3">
      <c r="A96" t="s">
        <v>23</v>
      </c>
      <c r="B96">
        <v>0</v>
      </c>
      <c r="C96">
        <v>0</v>
      </c>
      <c r="D96">
        <v>0</v>
      </c>
      <c r="E96">
        <v>0</v>
      </c>
    </row>
    <row r="97" spans="1:5" x14ac:dyDescent="0.3">
      <c r="A97" t="s">
        <v>14</v>
      </c>
      <c r="B97">
        <v>20351</v>
      </c>
      <c r="C97">
        <v>20343</v>
      </c>
      <c r="D97">
        <v>20309</v>
      </c>
      <c r="E97">
        <v>20334</v>
      </c>
    </row>
    <row r="98" spans="1:5" x14ac:dyDescent="0.3">
      <c r="A98" t="s">
        <v>24</v>
      </c>
      <c r="B98">
        <v>561087</v>
      </c>
      <c r="C98">
        <v>556421</v>
      </c>
      <c r="D98">
        <v>570437</v>
      </c>
      <c r="E98">
        <v>562648</v>
      </c>
    </row>
    <row r="99" spans="1:5" x14ac:dyDescent="0.3">
      <c r="A99" t="s">
        <v>25</v>
      </c>
      <c r="B99">
        <v>239970</v>
      </c>
      <c r="C99">
        <v>239970</v>
      </c>
      <c r="D99">
        <v>239970</v>
      </c>
      <c r="E99">
        <v>239970</v>
      </c>
    </row>
    <row r="100" spans="1:5" x14ac:dyDescent="0.3">
      <c r="A100" t="s">
        <v>26</v>
      </c>
      <c r="B100">
        <v>147</v>
      </c>
      <c r="C100">
        <v>147</v>
      </c>
      <c r="D100">
        <v>147</v>
      </c>
      <c r="E100">
        <v>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"/>
  <sheetViews>
    <sheetView workbookViewId="0"/>
  </sheetViews>
  <sheetFormatPr defaultRowHeight="14.4" x14ac:dyDescent="0.3"/>
  <sheetData>
    <row r="1" spans="1:17" x14ac:dyDescent="0.3">
      <c r="A1" t="s">
        <v>8</v>
      </c>
    </row>
    <row r="2" spans="1:17" x14ac:dyDescent="0.3">
      <c r="A2" t="s">
        <v>9</v>
      </c>
      <c r="B2">
        <v>0</v>
      </c>
      <c r="C2">
        <v>0</v>
      </c>
      <c r="D2">
        <v>0</v>
      </c>
      <c r="E2">
        <v>0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">
      <c r="A3" t="s">
        <v>12</v>
      </c>
      <c r="B3">
        <v>691</v>
      </c>
      <c r="C3">
        <v>691</v>
      </c>
      <c r="D3">
        <v>691</v>
      </c>
      <c r="E3">
        <v>691</v>
      </c>
      <c r="G3" s="1">
        <v>10000</v>
      </c>
      <c r="H3" s="1">
        <v>10000</v>
      </c>
      <c r="I3">
        <f>E3</f>
        <v>691</v>
      </c>
      <c r="J3">
        <f>E10</f>
        <v>7</v>
      </c>
      <c r="K3">
        <f>E7</f>
        <v>3199</v>
      </c>
      <c r="L3">
        <f t="shared" ref="L3:L12" si="0">K3/1000</f>
        <v>3.1989999999999998</v>
      </c>
      <c r="M3">
        <f>E8</f>
        <v>59102</v>
      </c>
      <c r="N3">
        <f t="shared" ref="N3:N12" si="1">M3/1000</f>
        <v>59.101999999999997</v>
      </c>
      <c r="O3">
        <f>E9</f>
        <v>24116</v>
      </c>
      <c r="P3">
        <f t="shared" ref="P3:P12" si="2">G3/L3</f>
        <v>3125.9768677711786</v>
      </c>
      <c r="Q3">
        <f t="shared" ref="Q3:Q12" si="3">H3/N3</f>
        <v>169.19901187777063</v>
      </c>
    </row>
    <row r="4" spans="1:17" x14ac:dyDescent="0.3">
      <c r="A4" t="s">
        <v>21</v>
      </c>
      <c r="B4">
        <v>0</v>
      </c>
      <c r="C4">
        <v>0</v>
      </c>
      <c r="D4">
        <v>0</v>
      </c>
      <c r="E4">
        <v>0</v>
      </c>
      <c r="G4" s="1">
        <v>20000</v>
      </c>
      <c r="H4" s="1">
        <v>20000</v>
      </c>
      <c r="I4">
        <f>E13</f>
        <v>1384</v>
      </c>
      <c r="J4">
        <f>E20</f>
        <v>9</v>
      </c>
      <c r="K4">
        <f>E17</f>
        <v>6451</v>
      </c>
      <c r="L4">
        <f t="shared" si="0"/>
        <v>6.4509999999999996</v>
      </c>
      <c r="M4">
        <f>E18</f>
        <v>118081</v>
      </c>
      <c r="N4">
        <f t="shared" si="1"/>
        <v>118.081</v>
      </c>
      <c r="O4">
        <f>E19</f>
        <v>48305</v>
      </c>
      <c r="P4">
        <f t="shared" si="2"/>
        <v>3100.2945279801584</v>
      </c>
      <c r="Q4">
        <f t="shared" si="3"/>
        <v>169.37525935586589</v>
      </c>
    </row>
    <row r="5" spans="1:17" x14ac:dyDescent="0.3">
      <c r="A5" t="s">
        <v>22</v>
      </c>
      <c r="B5">
        <v>691</v>
      </c>
      <c r="C5">
        <v>691</v>
      </c>
      <c r="D5">
        <v>691</v>
      </c>
      <c r="E5">
        <v>691</v>
      </c>
      <c r="G5" s="1">
        <v>30000</v>
      </c>
      <c r="H5" s="1">
        <v>30000</v>
      </c>
      <c r="I5">
        <f>E23</f>
        <v>2077</v>
      </c>
      <c r="J5">
        <f>E30</f>
        <v>18</v>
      </c>
      <c r="K5">
        <f>E27</f>
        <v>9696</v>
      </c>
      <c r="L5">
        <f t="shared" si="0"/>
        <v>9.6959999999999997</v>
      </c>
      <c r="M5">
        <f>E28</f>
        <v>178275</v>
      </c>
      <c r="N5">
        <f t="shared" si="1"/>
        <v>178.27500000000001</v>
      </c>
      <c r="O5">
        <f>E29</f>
        <v>72388</v>
      </c>
      <c r="P5">
        <f t="shared" si="2"/>
        <v>3094.0594059405939</v>
      </c>
      <c r="Q5">
        <f t="shared" si="3"/>
        <v>168.27934371055952</v>
      </c>
    </row>
    <row r="6" spans="1:17" x14ac:dyDescent="0.3">
      <c r="A6" t="s">
        <v>23</v>
      </c>
      <c r="B6">
        <v>0</v>
      </c>
      <c r="C6">
        <v>0</v>
      </c>
      <c r="D6">
        <v>0</v>
      </c>
      <c r="E6">
        <v>0</v>
      </c>
      <c r="G6" s="1">
        <v>40000</v>
      </c>
      <c r="H6" s="1">
        <v>40000</v>
      </c>
      <c r="I6">
        <f>E33</f>
        <v>2769</v>
      </c>
      <c r="J6">
        <f>E40</f>
        <v>21</v>
      </c>
      <c r="K6">
        <f>E37</f>
        <v>12951</v>
      </c>
      <c r="L6">
        <f t="shared" si="0"/>
        <v>12.951000000000001</v>
      </c>
      <c r="M6">
        <f>E38</f>
        <v>237717</v>
      </c>
      <c r="N6">
        <f t="shared" si="1"/>
        <v>237.71700000000001</v>
      </c>
      <c r="O6">
        <f>E39</f>
        <v>96510</v>
      </c>
      <c r="P6">
        <f t="shared" si="2"/>
        <v>3088.56458960698</v>
      </c>
      <c r="Q6">
        <f t="shared" si="3"/>
        <v>168.26730944778876</v>
      </c>
    </row>
    <row r="7" spans="1:17" x14ac:dyDescent="0.3">
      <c r="A7" t="s">
        <v>14</v>
      </c>
      <c r="B7">
        <v>3207</v>
      </c>
      <c r="C7">
        <v>3200</v>
      </c>
      <c r="D7">
        <v>3192</v>
      </c>
      <c r="E7">
        <v>3199</v>
      </c>
      <c r="G7" s="1">
        <v>50000</v>
      </c>
      <c r="H7" s="1">
        <v>50000</v>
      </c>
      <c r="I7">
        <f>E43</f>
        <v>3462</v>
      </c>
      <c r="J7">
        <f>E50</f>
        <v>24</v>
      </c>
      <c r="K7">
        <f>E47</f>
        <v>16196</v>
      </c>
      <c r="L7">
        <f t="shared" si="0"/>
        <v>16.196000000000002</v>
      </c>
      <c r="M7">
        <f>E48</f>
        <v>298162</v>
      </c>
      <c r="N7">
        <f t="shared" si="1"/>
        <v>298.16199999999998</v>
      </c>
      <c r="O7">
        <f>E49</f>
        <v>120542</v>
      </c>
      <c r="P7">
        <f t="shared" si="2"/>
        <v>3087.1820202519139</v>
      </c>
      <c r="Q7">
        <f t="shared" si="3"/>
        <v>167.69407234993059</v>
      </c>
    </row>
    <row r="8" spans="1:17" x14ac:dyDescent="0.3">
      <c r="A8" t="s">
        <v>24</v>
      </c>
      <c r="B8">
        <v>59761</v>
      </c>
      <c r="C8">
        <v>58127</v>
      </c>
      <c r="D8">
        <v>59419</v>
      </c>
      <c r="E8">
        <v>59102</v>
      </c>
      <c r="G8" s="1">
        <v>60000</v>
      </c>
      <c r="H8" s="1">
        <v>60000</v>
      </c>
      <c r="I8">
        <f>E53</f>
        <v>4155</v>
      </c>
      <c r="J8">
        <f>E60</f>
        <v>37</v>
      </c>
      <c r="K8">
        <f>E57</f>
        <v>19449</v>
      </c>
      <c r="L8">
        <f t="shared" si="0"/>
        <v>19.449000000000002</v>
      </c>
      <c r="M8">
        <f>E58</f>
        <v>357922</v>
      </c>
      <c r="N8">
        <f t="shared" si="1"/>
        <v>357.92200000000003</v>
      </c>
      <c r="O8">
        <f>E59</f>
        <v>144677</v>
      </c>
      <c r="P8">
        <f t="shared" si="2"/>
        <v>3084.99151627333</v>
      </c>
      <c r="Q8">
        <f t="shared" si="3"/>
        <v>167.63428903504115</v>
      </c>
    </row>
    <row r="9" spans="1:17" x14ac:dyDescent="0.3">
      <c r="A9" t="s">
        <v>25</v>
      </c>
      <c r="B9">
        <v>24116</v>
      </c>
      <c r="C9">
        <v>24116</v>
      </c>
      <c r="D9">
        <v>24116</v>
      </c>
      <c r="E9">
        <v>24116</v>
      </c>
      <c r="G9" s="1">
        <v>70000</v>
      </c>
      <c r="H9" s="1">
        <v>70000</v>
      </c>
      <c r="I9">
        <f>E63</f>
        <v>4847</v>
      </c>
      <c r="J9">
        <f>E70</f>
        <v>42</v>
      </c>
      <c r="K9">
        <f>E67</f>
        <v>22698</v>
      </c>
      <c r="L9">
        <f t="shared" si="0"/>
        <v>22.698</v>
      </c>
      <c r="M9">
        <f>E68</f>
        <v>418165</v>
      </c>
      <c r="N9">
        <f t="shared" si="1"/>
        <v>418.16500000000002</v>
      </c>
      <c r="O9">
        <f>E69</f>
        <v>168869</v>
      </c>
      <c r="P9">
        <f t="shared" si="2"/>
        <v>3083.9721561371043</v>
      </c>
      <c r="Q9">
        <f t="shared" si="3"/>
        <v>167.39803666017002</v>
      </c>
    </row>
    <row r="10" spans="1:17" x14ac:dyDescent="0.3">
      <c r="A10" t="s">
        <v>26</v>
      </c>
      <c r="B10">
        <v>7</v>
      </c>
      <c r="C10">
        <v>7</v>
      </c>
      <c r="D10">
        <v>7</v>
      </c>
      <c r="E10">
        <v>7</v>
      </c>
      <c r="G10" s="1">
        <v>80000</v>
      </c>
      <c r="H10" s="1">
        <v>80000</v>
      </c>
      <c r="I10">
        <f>E73</f>
        <v>5539</v>
      </c>
      <c r="J10">
        <f>E80</f>
        <v>49</v>
      </c>
      <c r="K10">
        <f>E77</f>
        <v>25950</v>
      </c>
      <c r="L10">
        <f t="shared" si="0"/>
        <v>25.95</v>
      </c>
      <c r="M10">
        <f>E78</f>
        <v>478622</v>
      </c>
      <c r="N10">
        <f t="shared" si="1"/>
        <v>478.62200000000001</v>
      </c>
      <c r="O10">
        <f>E79</f>
        <v>193101</v>
      </c>
      <c r="P10">
        <f t="shared" si="2"/>
        <v>3082.8516377649325</v>
      </c>
      <c r="Q10">
        <f t="shared" si="3"/>
        <v>167.14651645766386</v>
      </c>
    </row>
    <row r="11" spans="1:17" x14ac:dyDescent="0.3">
      <c r="A11" t="s">
        <v>27</v>
      </c>
      <c r="G11" s="1">
        <v>90000</v>
      </c>
      <c r="H11" s="1">
        <v>90000</v>
      </c>
      <c r="I11">
        <f>E83</f>
        <v>6232</v>
      </c>
      <c r="J11">
        <f>E90</f>
        <v>56</v>
      </c>
      <c r="K11">
        <f>E87</f>
        <v>29199</v>
      </c>
      <c r="L11">
        <f t="shared" si="0"/>
        <v>29.199000000000002</v>
      </c>
      <c r="M11">
        <f>E88</f>
        <v>538287</v>
      </c>
      <c r="N11">
        <f t="shared" si="1"/>
        <v>538.28700000000003</v>
      </c>
      <c r="O11">
        <f>E89</f>
        <v>217271</v>
      </c>
      <c r="P11">
        <f t="shared" si="2"/>
        <v>3082.2973389499639</v>
      </c>
      <c r="Q11">
        <f t="shared" si="3"/>
        <v>167.19705287328134</v>
      </c>
    </row>
    <row r="12" spans="1:17" x14ac:dyDescent="0.3">
      <c r="A12" t="s">
        <v>9</v>
      </c>
      <c r="B12">
        <v>0</v>
      </c>
      <c r="C12">
        <v>0</v>
      </c>
      <c r="D12">
        <v>0</v>
      </c>
      <c r="E12">
        <v>0</v>
      </c>
      <c r="G12" s="1">
        <v>100000</v>
      </c>
      <c r="H12" s="1">
        <v>100000</v>
      </c>
      <c r="I12">
        <f>E93</f>
        <v>6926</v>
      </c>
      <c r="J12">
        <f>E100</f>
        <v>63</v>
      </c>
      <c r="K12">
        <f>E97</f>
        <v>32453</v>
      </c>
      <c r="L12">
        <f t="shared" si="0"/>
        <v>32.453000000000003</v>
      </c>
      <c r="M12">
        <f>E98</f>
        <v>598775</v>
      </c>
      <c r="N12">
        <f t="shared" si="1"/>
        <v>598.77499999999998</v>
      </c>
      <c r="O12">
        <f>E99</f>
        <v>241336</v>
      </c>
      <c r="P12">
        <f t="shared" si="2"/>
        <v>3081.3792253412626</v>
      </c>
      <c r="Q12">
        <f t="shared" si="3"/>
        <v>167.00764059955745</v>
      </c>
    </row>
    <row r="13" spans="1:17" x14ac:dyDescent="0.3">
      <c r="A13" t="s">
        <v>12</v>
      </c>
      <c r="B13">
        <v>1384</v>
      </c>
      <c r="C13">
        <v>1384</v>
      </c>
      <c r="D13">
        <v>1384</v>
      </c>
      <c r="E13">
        <v>1384</v>
      </c>
    </row>
    <row r="14" spans="1:17" x14ac:dyDescent="0.3">
      <c r="A14" t="s">
        <v>21</v>
      </c>
      <c r="B14">
        <v>0</v>
      </c>
      <c r="C14">
        <v>0</v>
      </c>
      <c r="D14">
        <v>0</v>
      </c>
      <c r="E14">
        <v>0</v>
      </c>
    </row>
    <row r="15" spans="1:17" x14ac:dyDescent="0.3">
      <c r="A15" t="s">
        <v>22</v>
      </c>
      <c r="B15">
        <v>1384</v>
      </c>
      <c r="C15">
        <v>1384</v>
      </c>
      <c r="D15">
        <v>1384</v>
      </c>
      <c r="E15">
        <v>1384</v>
      </c>
    </row>
    <row r="16" spans="1:17" x14ac:dyDescent="0.3">
      <c r="A16" t="s">
        <v>23</v>
      </c>
      <c r="B16">
        <v>0</v>
      </c>
      <c r="C16">
        <v>0</v>
      </c>
      <c r="D16">
        <v>0</v>
      </c>
      <c r="E16">
        <v>0</v>
      </c>
    </row>
    <row r="17" spans="1:5" x14ac:dyDescent="0.3">
      <c r="A17" t="s">
        <v>14</v>
      </c>
      <c r="B17">
        <v>6460</v>
      </c>
      <c r="C17">
        <v>6456</v>
      </c>
      <c r="D17">
        <v>6438</v>
      </c>
      <c r="E17">
        <v>6451</v>
      </c>
    </row>
    <row r="18" spans="1:5" x14ac:dyDescent="0.3">
      <c r="A18" t="s">
        <v>24</v>
      </c>
      <c r="B18">
        <v>118980</v>
      </c>
      <c r="C18">
        <v>116322</v>
      </c>
      <c r="D18">
        <v>118941</v>
      </c>
      <c r="E18">
        <v>118081</v>
      </c>
    </row>
    <row r="19" spans="1:5" x14ac:dyDescent="0.3">
      <c r="A19" t="s">
        <v>25</v>
      </c>
      <c r="B19">
        <v>48305</v>
      </c>
      <c r="C19">
        <v>48305</v>
      </c>
      <c r="D19">
        <v>48305</v>
      </c>
      <c r="E19">
        <v>48305</v>
      </c>
    </row>
    <row r="20" spans="1:5" x14ac:dyDescent="0.3">
      <c r="A20" t="s">
        <v>26</v>
      </c>
      <c r="B20">
        <v>9</v>
      </c>
      <c r="C20">
        <v>9</v>
      </c>
      <c r="D20">
        <v>9</v>
      </c>
      <c r="E20">
        <v>9</v>
      </c>
    </row>
    <row r="21" spans="1:5" x14ac:dyDescent="0.3">
      <c r="A21" t="s">
        <v>28</v>
      </c>
    </row>
    <row r="22" spans="1:5" x14ac:dyDescent="0.3">
      <c r="A22" t="s">
        <v>9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12</v>
      </c>
      <c r="B23">
        <v>2077</v>
      </c>
      <c r="C23">
        <v>2077</v>
      </c>
      <c r="D23">
        <v>2077</v>
      </c>
      <c r="E23">
        <v>2077</v>
      </c>
    </row>
    <row r="24" spans="1:5" x14ac:dyDescent="0.3">
      <c r="A24" t="s">
        <v>21</v>
      </c>
      <c r="B24">
        <v>0</v>
      </c>
      <c r="C24">
        <v>0</v>
      </c>
      <c r="D24">
        <v>0</v>
      </c>
      <c r="E24">
        <v>0</v>
      </c>
    </row>
    <row r="25" spans="1:5" x14ac:dyDescent="0.3">
      <c r="A25" t="s">
        <v>22</v>
      </c>
      <c r="B25">
        <v>2077</v>
      </c>
      <c r="C25">
        <v>2077</v>
      </c>
      <c r="D25">
        <v>2077</v>
      </c>
      <c r="E25">
        <v>2077</v>
      </c>
    </row>
    <row r="26" spans="1:5" x14ac:dyDescent="0.3">
      <c r="A26" t="s">
        <v>23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t="s">
        <v>14</v>
      </c>
      <c r="B27">
        <v>9705</v>
      </c>
      <c r="C27">
        <v>9694</v>
      </c>
      <c r="D27">
        <v>9690</v>
      </c>
      <c r="E27">
        <v>9696</v>
      </c>
    </row>
    <row r="28" spans="1:5" x14ac:dyDescent="0.3">
      <c r="A28" t="s">
        <v>24</v>
      </c>
      <c r="B28">
        <v>179230</v>
      </c>
      <c r="C28">
        <v>175882</v>
      </c>
      <c r="D28">
        <v>179714</v>
      </c>
      <c r="E28">
        <v>178275</v>
      </c>
    </row>
    <row r="29" spans="1:5" x14ac:dyDescent="0.3">
      <c r="A29" t="s">
        <v>25</v>
      </c>
      <c r="B29">
        <v>72388</v>
      </c>
      <c r="C29">
        <v>72388</v>
      </c>
      <c r="D29">
        <v>72388</v>
      </c>
      <c r="E29">
        <v>72388</v>
      </c>
    </row>
    <row r="30" spans="1:5" x14ac:dyDescent="0.3">
      <c r="A30" t="s">
        <v>26</v>
      </c>
      <c r="B30">
        <v>18</v>
      </c>
      <c r="C30">
        <v>18</v>
      </c>
      <c r="D30">
        <v>18</v>
      </c>
      <c r="E30">
        <v>18</v>
      </c>
    </row>
    <row r="31" spans="1:5" x14ac:dyDescent="0.3">
      <c r="A31" t="s">
        <v>29</v>
      </c>
    </row>
    <row r="32" spans="1:5" x14ac:dyDescent="0.3">
      <c r="A32" t="s">
        <v>9</v>
      </c>
      <c r="B32">
        <v>0</v>
      </c>
      <c r="C32">
        <v>0</v>
      </c>
      <c r="D32">
        <v>0</v>
      </c>
      <c r="E32">
        <v>0</v>
      </c>
    </row>
    <row r="33" spans="1:5" x14ac:dyDescent="0.3">
      <c r="A33" t="s">
        <v>12</v>
      </c>
      <c r="B33">
        <v>2769</v>
      </c>
      <c r="C33">
        <v>2769</v>
      </c>
      <c r="D33">
        <v>2769</v>
      </c>
      <c r="E33">
        <v>2769</v>
      </c>
    </row>
    <row r="34" spans="1:5" x14ac:dyDescent="0.3">
      <c r="A34" t="s">
        <v>21</v>
      </c>
      <c r="B34">
        <v>0</v>
      </c>
      <c r="C34">
        <v>0</v>
      </c>
      <c r="D34">
        <v>0</v>
      </c>
      <c r="E34">
        <v>0</v>
      </c>
    </row>
    <row r="35" spans="1:5" x14ac:dyDescent="0.3">
      <c r="A35" t="s">
        <v>22</v>
      </c>
      <c r="B35">
        <v>2769</v>
      </c>
      <c r="C35">
        <v>2769</v>
      </c>
      <c r="D35">
        <v>2769</v>
      </c>
      <c r="E35">
        <v>2769</v>
      </c>
    </row>
    <row r="36" spans="1:5" x14ac:dyDescent="0.3">
      <c r="A36" t="s">
        <v>23</v>
      </c>
      <c r="B36">
        <v>0</v>
      </c>
      <c r="C36">
        <v>0</v>
      </c>
      <c r="D36">
        <v>0</v>
      </c>
      <c r="E36">
        <v>0</v>
      </c>
    </row>
    <row r="37" spans="1:5" x14ac:dyDescent="0.3">
      <c r="A37" t="s">
        <v>14</v>
      </c>
      <c r="B37">
        <v>12971</v>
      </c>
      <c r="C37">
        <v>12945</v>
      </c>
      <c r="D37">
        <v>12937</v>
      </c>
      <c r="E37">
        <v>12951</v>
      </c>
    </row>
    <row r="38" spans="1:5" x14ac:dyDescent="0.3">
      <c r="A38" t="s">
        <v>24</v>
      </c>
      <c r="B38">
        <v>238368</v>
      </c>
      <c r="C38">
        <v>234779</v>
      </c>
      <c r="D38">
        <v>240004</v>
      </c>
      <c r="E38">
        <v>237717</v>
      </c>
    </row>
    <row r="39" spans="1:5" x14ac:dyDescent="0.3">
      <c r="A39" t="s">
        <v>25</v>
      </c>
      <c r="B39">
        <v>96510</v>
      </c>
      <c r="C39">
        <v>96510</v>
      </c>
      <c r="D39">
        <v>96510</v>
      </c>
      <c r="E39">
        <v>96510</v>
      </c>
    </row>
    <row r="40" spans="1:5" x14ac:dyDescent="0.3">
      <c r="A40" t="s">
        <v>26</v>
      </c>
      <c r="B40">
        <v>21</v>
      </c>
      <c r="C40">
        <v>21</v>
      </c>
      <c r="D40">
        <v>21</v>
      </c>
      <c r="E40">
        <v>21</v>
      </c>
    </row>
    <row r="41" spans="1:5" x14ac:dyDescent="0.3">
      <c r="A41" t="s">
        <v>30</v>
      </c>
    </row>
    <row r="42" spans="1:5" x14ac:dyDescent="0.3">
      <c r="A42" t="s">
        <v>9</v>
      </c>
      <c r="B42">
        <v>0</v>
      </c>
      <c r="C42">
        <v>0</v>
      </c>
      <c r="D42">
        <v>0</v>
      </c>
      <c r="E42">
        <v>0</v>
      </c>
    </row>
    <row r="43" spans="1:5" x14ac:dyDescent="0.3">
      <c r="A43" t="s">
        <v>12</v>
      </c>
      <c r="B43">
        <v>3462</v>
      </c>
      <c r="C43">
        <v>3462</v>
      </c>
      <c r="D43">
        <v>3462</v>
      </c>
      <c r="E43">
        <v>3462</v>
      </c>
    </row>
    <row r="44" spans="1:5" x14ac:dyDescent="0.3">
      <c r="A44" t="s">
        <v>21</v>
      </c>
      <c r="B44">
        <v>0</v>
      </c>
      <c r="C44">
        <v>0</v>
      </c>
      <c r="D44">
        <v>0</v>
      </c>
      <c r="E44">
        <v>0</v>
      </c>
    </row>
    <row r="45" spans="1:5" x14ac:dyDescent="0.3">
      <c r="A45" t="s">
        <v>22</v>
      </c>
      <c r="B45">
        <v>3462</v>
      </c>
      <c r="C45">
        <v>3462</v>
      </c>
      <c r="D45">
        <v>3462</v>
      </c>
      <c r="E45">
        <v>3462</v>
      </c>
    </row>
    <row r="46" spans="1:5" x14ac:dyDescent="0.3">
      <c r="A46" t="s">
        <v>23</v>
      </c>
      <c r="B46">
        <v>0</v>
      </c>
      <c r="C46">
        <v>0</v>
      </c>
      <c r="D46">
        <v>0</v>
      </c>
      <c r="E46">
        <v>0</v>
      </c>
    </row>
    <row r="47" spans="1:5" x14ac:dyDescent="0.3">
      <c r="A47" t="s">
        <v>14</v>
      </c>
      <c r="B47">
        <v>16208</v>
      </c>
      <c r="C47">
        <v>16195</v>
      </c>
      <c r="D47">
        <v>16185</v>
      </c>
      <c r="E47">
        <v>16196</v>
      </c>
    </row>
    <row r="48" spans="1:5" x14ac:dyDescent="0.3">
      <c r="A48" t="s">
        <v>24</v>
      </c>
      <c r="B48">
        <v>298477</v>
      </c>
      <c r="C48">
        <v>294694</v>
      </c>
      <c r="D48">
        <v>301317</v>
      </c>
      <c r="E48">
        <v>298162</v>
      </c>
    </row>
    <row r="49" spans="1:5" x14ac:dyDescent="0.3">
      <c r="A49" t="s">
        <v>25</v>
      </c>
      <c r="B49">
        <v>120542</v>
      </c>
      <c r="C49">
        <v>120542</v>
      </c>
      <c r="D49">
        <v>120542</v>
      </c>
      <c r="E49">
        <v>120542</v>
      </c>
    </row>
    <row r="50" spans="1:5" x14ac:dyDescent="0.3">
      <c r="A50" t="s">
        <v>26</v>
      </c>
      <c r="B50">
        <v>24</v>
      </c>
      <c r="C50">
        <v>24</v>
      </c>
      <c r="D50">
        <v>24</v>
      </c>
      <c r="E50">
        <v>24</v>
      </c>
    </row>
    <row r="51" spans="1:5" x14ac:dyDescent="0.3">
      <c r="A51" t="s">
        <v>31</v>
      </c>
    </row>
    <row r="52" spans="1:5" x14ac:dyDescent="0.3">
      <c r="A52" t="s">
        <v>9</v>
      </c>
      <c r="B52">
        <v>0</v>
      </c>
      <c r="C52">
        <v>0</v>
      </c>
      <c r="D52">
        <v>0</v>
      </c>
      <c r="E52">
        <v>0</v>
      </c>
    </row>
    <row r="53" spans="1:5" x14ac:dyDescent="0.3">
      <c r="A53" t="s">
        <v>12</v>
      </c>
      <c r="B53">
        <v>4155</v>
      </c>
      <c r="C53">
        <v>4155</v>
      </c>
      <c r="D53">
        <v>4155</v>
      </c>
      <c r="E53">
        <v>4155</v>
      </c>
    </row>
    <row r="54" spans="1:5" x14ac:dyDescent="0.3">
      <c r="A54" t="s">
        <v>21</v>
      </c>
      <c r="B54">
        <v>0</v>
      </c>
      <c r="C54">
        <v>0</v>
      </c>
      <c r="D54">
        <v>0</v>
      </c>
      <c r="E54">
        <v>0</v>
      </c>
    </row>
    <row r="55" spans="1:5" x14ac:dyDescent="0.3">
      <c r="A55" t="s">
        <v>22</v>
      </c>
      <c r="B55">
        <v>4155</v>
      </c>
      <c r="C55">
        <v>4155</v>
      </c>
      <c r="D55">
        <v>4155</v>
      </c>
      <c r="E55">
        <v>4155</v>
      </c>
    </row>
    <row r="56" spans="1:5" x14ac:dyDescent="0.3">
      <c r="A56" t="s">
        <v>23</v>
      </c>
      <c r="B56">
        <v>0</v>
      </c>
      <c r="C56">
        <v>0</v>
      </c>
      <c r="D56">
        <v>0</v>
      </c>
      <c r="E56">
        <v>0</v>
      </c>
    </row>
    <row r="57" spans="1:5" x14ac:dyDescent="0.3">
      <c r="A57" t="s">
        <v>14</v>
      </c>
      <c r="B57">
        <v>19463</v>
      </c>
      <c r="C57">
        <v>19443</v>
      </c>
      <c r="D57">
        <v>19443</v>
      </c>
      <c r="E57">
        <v>19449</v>
      </c>
    </row>
    <row r="58" spans="1:5" x14ac:dyDescent="0.3">
      <c r="A58" t="s">
        <v>24</v>
      </c>
      <c r="B58">
        <v>358731</v>
      </c>
      <c r="C58">
        <v>353490</v>
      </c>
      <c r="D58">
        <v>361546</v>
      </c>
      <c r="E58">
        <v>357922</v>
      </c>
    </row>
    <row r="59" spans="1:5" x14ac:dyDescent="0.3">
      <c r="A59" t="s">
        <v>25</v>
      </c>
      <c r="B59">
        <v>144677</v>
      </c>
      <c r="C59">
        <v>144677</v>
      </c>
      <c r="D59">
        <v>144677</v>
      </c>
      <c r="E59">
        <v>144677</v>
      </c>
    </row>
    <row r="60" spans="1:5" x14ac:dyDescent="0.3">
      <c r="A60" t="s">
        <v>26</v>
      </c>
      <c r="B60">
        <v>37</v>
      </c>
      <c r="C60">
        <v>37</v>
      </c>
      <c r="D60">
        <v>37</v>
      </c>
      <c r="E60">
        <v>37</v>
      </c>
    </row>
    <row r="61" spans="1:5" x14ac:dyDescent="0.3">
      <c r="A61" t="s">
        <v>32</v>
      </c>
    </row>
    <row r="62" spans="1:5" x14ac:dyDescent="0.3">
      <c r="A62" t="s">
        <v>9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12</v>
      </c>
      <c r="B63">
        <v>4847</v>
      </c>
      <c r="C63">
        <v>4847</v>
      </c>
      <c r="D63">
        <v>4847</v>
      </c>
      <c r="E63">
        <v>4847</v>
      </c>
    </row>
    <row r="64" spans="1:5" x14ac:dyDescent="0.3">
      <c r="A64" t="s">
        <v>21</v>
      </c>
      <c r="B64">
        <v>0</v>
      </c>
      <c r="C64">
        <v>0</v>
      </c>
      <c r="D64">
        <v>0</v>
      </c>
      <c r="E64">
        <v>0</v>
      </c>
    </row>
    <row r="65" spans="1:5" x14ac:dyDescent="0.3">
      <c r="A65" t="s">
        <v>22</v>
      </c>
      <c r="B65">
        <v>4847</v>
      </c>
      <c r="C65">
        <v>4847</v>
      </c>
      <c r="D65">
        <v>4847</v>
      </c>
      <c r="E65">
        <v>4847</v>
      </c>
    </row>
    <row r="66" spans="1:5" x14ac:dyDescent="0.3">
      <c r="A66" t="s">
        <v>23</v>
      </c>
      <c r="B66">
        <v>0</v>
      </c>
      <c r="C66">
        <v>0</v>
      </c>
      <c r="D66">
        <v>0</v>
      </c>
      <c r="E66">
        <v>0</v>
      </c>
    </row>
    <row r="67" spans="1:5" x14ac:dyDescent="0.3">
      <c r="A67" t="s">
        <v>14</v>
      </c>
      <c r="B67">
        <v>22717</v>
      </c>
      <c r="C67">
        <v>22689</v>
      </c>
      <c r="D67">
        <v>22688</v>
      </c>
      <c r="E67">
        <v>22698</v>
      </c>
    </row>
    <row r="68" spans="1:5" x14ac:dyDescent="0.3">
      <c r="A68" t="s">
        <v>24</v>
      </c>
      <c r="B68">
        <v>417934</v>
      </c>
      <c r="C68">
        <v>413587</v>
      </c>
      <c r="D68">
        <v>422976</v>
      </c>
      <c r="E68">
        <v>418165</v>
      </c>
    </row>
    <row r="69" spans="1:5" x14ac:dyDescent="0.3">
      <c r="A69" t="s">
        <v>25</v>
      </c>
      <c r="B69">
        <v>168869</v>
      </c>
      <c r="C69">
        <v>168869</v>
      </c>
      <c r="D69">
        <v>168869</v>
      </c>
      <c r="E69">
        <v>168869</v>
      </c>
    </row>
    <row r="70" spans="1:5" x14ac:dyDescent="0.3">
      <c r="A70" t="s">
        <v>26</v>
      </c>
      <c r="B70">
        <v>42</v>
      </c>
      <c r="C70">
        <v>42</v>
      </c>
      <c r="D70">
        <v>42</v>
      </c>
      <c r="E70">
        <v>42</v>
      </c>
    </row>
    <row r="71" spans="1:5" x14ac:dyDescent="0.3">
      <c r="A71" t="s">
        <v>33</v>
      </c>
    </row>
    <row r="72" spans="1:5" x14ac:dyDescent="0.3">
      <c r="A72" t="s">
        <v>9</v>
      </c>
      <c r="B72">
        <v>0</v>
      </c>
      <c r="C72">
        <v>0</v>
      </c>
      <c r="D72">
        <v>0</v>
      </c>
      <c r="E72">
        <v>0</v>
      </c>
    </row>
    <row r="73" spans="1:5" x14ac:dyDescent="0.3">
      <c r="A73" t="s">
        <v>12</v>
      </c>
      <c r="B73">
        <v>5539</v>
      </c>
      <c r="C73">
        <v>5539</v>
      </c>
      <c r="D73">
        <v>5539</v>
      </c>
      <c r="E73">
        <v>5539</v>
      </c>
    </row>
    <row r="74" spans="1:5" x14ac:dyDescent="0.3">
      <c r="A74" t="s">
        <v>21</v>
      </c>
      <c r="B74">
        <v>0</v>
      </c>
      <c r="C74">
        <v>0</v>
      </c>
      <c r="D74">
        <v>0</v>
      </c>
      <c r="E74">
        <v>0</v>
      </c>
    </row>
    <row r="75" spans="1:5" x14ac:dyDescent="0.3">
      <c r="A75" t="s">
        <v>22</v>
      </c>
      <c r="B75">
        <v>5539</v>
      </c>
      <c r="C75">
        <v>5539</v>
      </c>
      <c r="D75">
        <v>5539</v>
      </c>
      <c r="E75">
        <v>5539</v>
      </c>
    </row>
    <row r="76" spans="1:5" x14ac:dyDescent="0.3">
      <c r="A76" t="s">
        <v>23</v>
      </c>
      <c r="B76">
        <v>0</v>
      </c>
      <c r="C76">
        <v>0</v>
      </c>
      <c r="D76">
        <v>0</v>
      </c>
      <c r="E76">
        <v>0</v>
      </c>
    </row>
    <row r="77" spans="1:5" x14ac:dyDescent="0.3">
      <c r="A77" t="s">
        <v>14</v>
      </c>
      <c r="B77">
        <v>25957</v>
      </c>
      <c r="C77">
        <v>25950</v>
      </c>
      <c r="D77">
        <v>25944</v>
      </c>
      <c r="E77">
        <v>25950</v>
      </c>
    </row>
    <row r="78" spans="1:5" x14ac:dyDescent="0.3">
      <c r="A78" t="s">
        <v>24</v>
      </c>
      <c r="B78">
        <v>478192</v>
      </c>
      <c r="C78">
        <v>473651</v>
      </c>
      <c r="D78">
        <v>484023</v>
      </c>
      <c r="E78">
        <v>478622</v>
      </c>
    </row>
    <row r="79" spans="1:5" x14ac:dyDescent="0.3">
      <c r="A79" t="s">
        <v>25</v>
      </c>
      <c r="B79">
        <v>193101</v>
      </c>
      <c r="C79">
        <v>193101</v>
      </c>
      <c r="D79">
        <v>193101</v>
      </c>
      <c r="E79">
        <v>193101</v>
      </c>
    </row>
    <row r="80" spans="1:5" x14ac:dyDescent="0.3">
      <c r="A80" t="s">
        <v>26</v>
      </c>
      <c r="B80">
        <v>49</v>
      </c>
      <c r="C80">
        <v>49</v>
      </c>
      <c r="D80">
        <v>49</v>
      </c>
      <c r="E80">
        <v>49</v>
      </c>
    </row>
    <row r="81" spans="1:5" x14ac:dyDescent="0.3">
      <c r="A81" t="s">
        <v>34</v>
      </c>
    </row>
    <row r="82" spans="1:5" x14ac:dyDescent="0.3">
      <c r="A82" t="s">
        <v>9</v>
      </c>
      <c r="B82">
        <v>0</v>
      </c>
      <c r="C82">
        <v>0</v>
      </c>
      <c r="D82">
        <v>0</v>
      </c>
      <c r="E82">
        <v>0</v>
      </c>
    </row>
    <row r="83" spans="1:5" x14ac:dyDescent="0.3">
      <c r="A83" t="s">
        <v>12</v>
      </c>
      <c r="B83">
        <v>6232</v>
      </c>
      <c r="C83">
        <v>6232</v>
      </c>
      <c r="D83">
        <v>6232</v>
      </c>
      <c r="E83">
        <v>6232</v>
      </c>
    </row>
    <row r="84" spans="1:5" x14ac:dyDescent="0.3">
      <c r="A84" t="s">
        <v>21</v>
      </c>
      <c r="B84">
        <v>0</v>
      </c>
      <c r="C84">
        <v>0</v>
      </c>
      <c r="D84">
        <v>0</v>
      </c>
      <c r="E84">
        <v>0</v>
      </c>
    </row>
    <row r="85" spans="1:5" x14ac:dyDescent="0.3">
      <c r="A85" t="s">
        <v>22</v>
      </c>
      <c r="B85">
        <v>6232</v>
      </c>
      <c r="C85">
        <v>6232</v>
      </c>
      <c r="D85">
        <v>6232</v>
      </c>
      <c r="E85">
        <v>6232</v>
      </c>
    </row>
    <row r="86" spans="1:5" x14ac:dyDescent="0.3">
      <c r="A86" t="s">
        <v>23</v>
      </c>
      <c r="B86">
        <v>0</v>
      </c>
      <c r="C86">
        <v>0</v>
      </c>
      <c r="D86">
        <v>0</v>
      </c>
      <c r="E86">
        <v>0</v>
      </c>
    </row>
    <row r="87" spans="1:5" x14ac:dyDescent="0.3">
      <c r="A87" t="s">
        <v>14</v>
      </c>
      <c r="B87">
        <v>29209</v>
      </c>
      <c r="C87">
        <v>29196</v>
      </c>
      <c r="D87">
        <v>29193</v>
      </c>
      <c r="E87">
        <v>29199</v>
      </c>
    </row>
    <row r="88" spans="1:5" x14ac:dyDescent="0.3">
      <c r="A88" t="s">
        <v>24</v>
      </c>
      <c r="B88">
        <v>537443</v>
      </c>
      <c r="C88">
        <v>532673</v>
      </c>
      <c r="D88">
        <v>544745</v>
      </c>
      <c r="E88">
        <v>538287</v>
      </c>
    </row>
    <row r="89" spans="1:5" x14ac:dyDescent="0.3">
      <c r="A89" t="s">
        <v>25</v>
      </c>
      <c r="B89">
        <v>217271</v>
      </c>
      <c r="C89">
        <v>217271</v>
      </c>
      <c r="D89">
        <v>217271</v>
      </c>
      <c r="E89">
        <v>217271</v>
      </c>
    </row>
    <row r="90" spans="1:5" x14ac:dyDescent="0.3">
      <c r="A90" t="s">
        <v>26</v>
      </c>
      <c r="B90">
        <v>56</v>
      </c>
      <c r="C90">
        <v>56</v>
      </c>
      <c r="D90">
        <v>56</v>
      </c>
      <c r="E90">
        <v>56</v>
      </c>
    </row>
    <row r="91" spans="1:5" x14ac:dyDescent="0.3">
      <c r="A91" t="s">
        <v>35</v>
      </c>
    </row>
    <row r="92" spans="1:5" x14ac:dyDescent="0.3">
      <c r="A92" t="s">
        <v>9</v>
      </c>
      <c r="B92">
        <v>0</v>
      </c>
      <c r="C92">
        <v>0</v>
      </c>
      <c r="D92">
        <v>0</v>
      </c>
      <c r="E92">
        <v>0</v>
      </c>
    </row>
    <row r="93" spans="1:5" x14ac:dyDescent="0.3">
      <c r="A93" t="s">
        <v>12</v>
      </c>
      <c r="B93">
        <v>6926</v>
      </c>
      <c r="C93">
        <v>6926</v>
      </c>
      <c r="D93">
        <v>6926</v>
      </c>
      <c r="E93">
        <v>6926</v>
      </c>
    </row>
    <row r="94" spans="1:5" x14ac:dyDescent="0.3">
      <c r="A94" t="s">
        <v>21</v>
      </c>
      <c r="B94">
        <v>0</v>
      </c>
      <c r="C94">
        <v>0</v>
      </c>
      <c r="D94">
        <v>0</v>
      </c>
      <c r="E94">
        <v>0</v>
      </c>
    </row>
    <row r="95" spans="1:5" x14ac:dyDescent="0.3">
      <c r="A95" t="s">
        <v>22</v>
      </c>
      <c r="B95">
        <v>6926</v>
      </c>
      <c r="C95">
        <v>6926</v>
      </c>
      <c r="D95">
        <v>6926</v>
      </c>
      <c r="E95">
        <v>6926</v>
      </c>
    </row>
    <row r="96" spans="1:5" x14ac:dyDescent="0.3">
      <c r="A96" t="s">
        <v>23</v>
      </c>
      <c r="B96">
        <v>0</v>
      </c>
      <c r="C96">
        <v>0</v>
      </c>
      <c r="D96">
        <v>0</v>
      </c>
      <c r="E96">
        <v>0</v>
      </c>
    </row>
    <row r="97" spans="1:5" x14ac:dyDescent="0.3">
      <c r="A97" t="s">
        <v>14</v>
      </c>
      <c r="B97">
        <v>32465</v>
      </c>
      <c r="C97">
        <v>32453</v>
      </c>
      <c r="D97">
        <v>32443</v>
      </c>
      <c r="E97">
        <v>32453</v>
      </c>
    </row>
    <row r="98" spans="1:5" x14ac:dyDescent="0.3">
      <c r="A98" t="s">
        <v>24</v>
      </c>
      <c r="B98">
        <v>597647</v>
      </c>
      <c r="C98">
        <v>592545</v>
      </c>
      <c r="D98">
        <v>606134</v>
      </c>
      <c r="E98">
        <v>598775</v>
      </c>
    </row>
    <row r="99" spans="1:5" x14ac:dyDescent="0.3">
      <c r="A99" t="s">
        <v>25</v>
      </c>
      <c r="B99">
        <v>241336</v>
      </c>
      <c r="C99">
        <v>241336</v>
      </c>
      <c r="D99">
        <v>241336</v>
      </c>
      <c r="E99">
        <v>241336</v>
      </c>
    </row>
    <row r="100" spans="1:5" x14ac:dyDescent="0.3">
      <c r="A100" t="s">
        <v>26</v>
      </c>
      <c r="B100">
        <v>63</v>
      </c>
      <c r="C100">
        <v>63</v>
      </c>
      <c r="D100">
        <v>63</v>
      </c>
      <c r="E100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"/>
  <sheetViews>
    <sheetView workbookViewId="0"/>
  </sheetViews>
  <sheetFormatPr defaultRowHeight="14.4" x14ac:dyDescent="0.3"/>
  <sheetData>
    <row r="1" spans="1:17" x14ac:dyDescent="0.3">
      <c r="A1" t="s">
        <v>8</v>
      </c>
    </row>
    <row r="2" spans="1:17" x14ac:dyDescent="0.3">
      <c r="A2" t="s">
        <v>9</v>
      </c>
      <c r="B2">
        <v>0</v>
      </c>
      <c r="C2">
        <v>0</v>
      </c>
      <c r="D2">
        <v>0</v>
      </c>
      <c r="E2">
        <v>0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">
      <c r="A3" t="s">
        <v>12</v>
      </c>
      <c r="B3">
        <v>1479</v>
      </c>
      <c r="C3">
        <v>1479</v>
      </c>
      <c r="D3">
        <v>1479</v>
      </c>
      <c r="E3">
        <v>1479</v>
      </c>
      <c r="G3" s="1">
        <v>10000</v>
      </c>
      <c r="H3" s="1">
        <v>10000</v>
      </c>
      <c r="I3">
        <f>E3</f>
        <v>1479</v>
      </c>
      <c r="J3">
        <f>E10</f>
        <v>5</v>
      </c>
      <c r="K3">
        <f>E7</f>
        <v>7414</v>
      </c>
      <c r="L3">
        <f t="shared" ref="L3:L12" si="0">K3/1000</f>
        <v>7.4139999999999997</v>
      </c>
      <c r="M3">
        <f>E8</f>
        <v>67745</v>
      </c>
      <c r="N3">
        <f t="shared" ref="N3:N12" si="1">M3/1000</f>
        <v>67.745000000000005</v>
      </c>
      <c r="O3">
        <f>E9</f>
        <v>24772</v>
      </c>
      <c r="P3">
        <f t="shared" ref="P3:P12" si="2">G3/L3</f>
        <v>1348.7995683841382</v>
      </c>
      <c r="Q3">
        <f t="shared" ref="Q3:Q12" si="3">H3/N3</f>
        <v>147.61236991659899</v>
      </c>
    </row>
    <row r="4" spans="1:17" x14ac:dyDescent="0.3">
      <c r="A4" t="s">
        <v>21</v>
      </c>
      <c r="B4">
        <v>0</v>
      </c>
      <c r="C4">
        <v>0</v>
      </c>
      <c r="D4">
        <v>0</v>
      </c>
      <c r="E4">
        <v>0</v>
      </c>
      <c r="G4" s="1">
        <v>20000</v>
      </c>
      <c r="H4" s="1">
        <v>20000</v>
      </c>
      <c r="I4">
        <f>E13</f>
        <v>2960</v>
      </c>
      <c r="J4">
        <f>E20</f>
        <v>6</v>
      </c>
      <c r="K4">
        <f>E17</f>
        <v>14848</v>
      </c>
      <c r="L4">
        <f t="shared" si="0"/>
        <v>14.848000000000001</v>
      </c>
      <c r="M4">
        <f>E18</f>
        <v>135539</v>
      </c>
      <c r="N4">
        <f t="shared" si="1"/>
        <v>135.53899999999999</v>
      </c>
      <c r="O4">
        <f>E19</f>
        <v>49565</v>
      </c>
      <c r="P4">
        <f t="shared" si="2"/>
        <v>1346.9827586206895</v>
      </c>
      <c r="Q4">
        <f t="shared" si="3"/>
        <v>147.55900515718724</v>
      </c>
    </row>
    <row r="5" spans="1:17" x14ac:dyDescent="0.3">
      <c r="A5" t="s">
        <v>22</v>
      </c>
      <c r="B5">
        <v>1479</v>
      </c>
      <c r="C5">
        <v>1479</v>
      </c>
      <c r="D5">
        <v>1479</v>
      </c>
      <c r="E5">
        <v>1479</v>
      </c>
      <c r="G5" s="1">
        <v>30000</v>
      </c>
      <c r="H5" s="1">
        <v>30000</v>
      </c>
      <c r="I5">
        <f>E23</f>
        <v>4441</v>
      </c>
      <c r="J5">
        <f>E30</f>
        <v>13</v>
      </c>
      <c r="K5">
        <f>E27</f>
        <v>22279</v>
      </c>
      <c r="L5">
        <f t="shared" si="0"/>
        <v>22.279</v>
      </c>
      <c r="M5">
        <f>E28</f>
        <v>204405</v>
      </c>
      <c r="N5">
        <f t="shared" si="1"/>
        <v>204.405</v>
      </c>
      <c r="O5">
        <f>E29</f>
        <v>74290</v>
      </c>
      <c r="P5">
        <f t="shared" si="2"/>
        <v>1346.5595403743437</v>
      </c>
      <c r="Q5">
        <f t="shared" si="3"/>
        <v>146.76744698025979</v>
      </c>
    </row>
    <row r="6" spans="1:17" x14ac:dyDescent="0.3">
      <c r="A6" t="s">
        <v>23</v>
      </c>
      <c r="B6">
        <v>0</v>
      </c>
      <c r="C6">
        <v>0</v>
      </c>
      <c r="D6">
        <v>0</v>
      </c>
      <c r="E6">
        <v>0</v>
      </c>
      <c r="G6" s="1">
        <v>40000</v>
      </c>
      <c r="H6" s="1">
        <v>40000</v>
      </c>
      <c r="I6">
        <f>E33</f>
        <v>5921</v>
      </c>
      <c r="J6">
        <f>E40</f>
        <v>15</v>
      </c>
      <c r="K6">
        <f>E37</f>
        <v>29726</v>
      </c>
      <c r="L6">
        <f t="shared" si="0"/>
        <v>29.725999999999999</v>
      </c>
      <c r="M6">
        <f>E38</f>
        <v>272741</v>
      </c>
      <c r="N6">
        <f t="shared" si="1"/>
        <v>272.74099999999999</v>
      </c>
      <c r="O6">
        <f>E39</f>
        <v>99067</v>
      </c>
      <c r="P6">
        <f t="shared" si="2"/>
        <v>1345.6233600215301</v>
      </c>
      <c r="Q6">
        <f t="shared" si="3"/>
        <v>146.65928481599761</v>
      </c>
    </row>
    <row r="7" spans="1:17" x14ac:dyDescent="0.3">
      <c r="A7" t="s">
        <v>14</v>
      </c>
      <c r="B7">
        <v>7416</v>
      </c>
      <c r="C7">
        <v>7415</v>
      </c>
      <c r="D7">
        <v>7413</v>
      </c>
      <c r="E7">
        <v>7414</v>
      </c>
      <c r="G7" s="1">
        <v>50000</v>
      </c>
      <c r="H7" s="1">
        <v>50000</v>
      </c>
      <c r="I7">
        <f>E43</f>
        <v>7402</v>
      </c>
      <c r="J7">
        <f>E50</f>
        <v>16</v>
      </c>
      <c r="K7">
        <f>E47</f>
        <v>37193</v>
      </c>
      <c r="L7">
        <f t="shared" si="0"/>
        <v>37.192999999999998</v>
      </c>
      <c r="M7">
        <f>E48</f>
        <v>342079</v>
      </c>
      <c r="N7">
        <f t="shared" si="1"/>
        <v>342.07900000000001</v>
      </c>
      <c r="O7">
        <f>E49</f>
        <v>123745</v>
      </c>
      <c r="P7">
        <f t="shared" si="2"/>
        <v>1344.3389885193451</v>
      </c>
      <c r="Q7">
        <f t="shared" si="3"/>
        <v>146.16506713361534</v>
      </c>
    </row>
    <row r="8" spans="1:17" x14ac:dyDescent="0.3">
      <c r="A8" t="s">
        <v>24</v>
      </c>
      <c r="B8">
        <v>69450</v>
      </c>
      <c r="C8">
        <v>67159</v>
      </c>
      <c r="D8">
        <v>66627</v>
      </c>
      <c r="E8">
        <v>67745</v>
      </c>
      <c r="G8" s="1">
        <v>60000</v>
      </c>
      <c r="H8" s="1">
        <v>60000</v>
      </c>
      <c r="I8">
        <f>E53</f>
        <v>8883</v>
      </c>
      <c r="J8">
        <f>E60</f>
        <v>21</v>
      </c>
      <c r="K8">
        <f>E57</f>
        <v>44668</v>
      </c>
      <c r="L8">
        <f t="shared" si="0"/>
        <v>44.667999999999999</v>
      </c>
      <c r="M8">
        <f>E58</f>
        <v>410578</v>
      </c>
      <c r="N8">
        <f t="shared" si="1"/>
        <v>410.57799999999997</v>
      </c>
      <c r="O8">
        <f>E59</f>
        <v>148552</v>
      </c>
      <c r="P8">
        <f t="shared" si="2"/>
        <v>1343.2434852690965</v>
      </c>
      <c r="Q8">
        <f t="shared" si="3"/>
        <v>146.13544807563972</v>
      </c>
    </row>
    <row r="9" spans="1:17" x14ac:dyDescent="0.3">
      <c r="A9" t="s">
        <v>25</v>
      </c>
      <c r="B9">
        <v>24772</v>
      </c>
      <c r="C9">
        <v>24772</v>
      </c>
      <c r="D9">
        <v>24772</v>
      </c>
      <c r="E9">
        <v>24772</v>
      </c>
      <c r="G9" s="1">
        <v>70000</v>
      </c>
      <c r="H9" s="1">
        <v>70000</v>
      </c>
      <c r="I9">
        <f>E63</f>
        <v>10362</v>
      </c>
      <c r="J9">
        <f>E70</f>
        <v>24</v>
      </c>
      <c r="K9">
        <f>E67</f>
        <v>52130</v>
      </c>
      <c r="L9">
        <f t="shared" si="0"/>
        <v>52.13</v>
      </c>
      <c r="M9">
        <f>E68</f>
        <v>480019</v>
      </c>
      <c r="N9">
        <f t="shared" si="1"/>
        <v>480.01900000000001</v>
      </c>
      <c r="O9">
        <f>E69</f>
        <v>173396</v>
      </c>
      <c r="P9">
        <f t="shared" si="2"/>
        <v>1342.7968540187992</v>
      </c>
      <c r="Q9">
        <f t="shared" si="3"/>
        <v>145.82756099237739</v>
      </c>
    </row>
    <row r="10" spans="1:17" x14ac:dyDescent="0.3">
      <c r="A10" t="s">
        <v>26</v>
      </c>
      <c r="B10">
        <v>5</v>
      </c>
      <c r="C10">
        <v>5</v>
      </c>
      <c r="D10">
        <v>5</v>
      </c>
      <c r="E10">
        <v>5</v>
      </c>
      <c r="G10" s="1">
        <v>80000</v>
      </c>
      <c r="H10" s="1">
        <v>80000</v>
      </c>
      <c r="I10">
        <f>E73</f>
        <v>11843</v>
      </c>
      <c r="J10">
        <f>E80</f>
        <v>29</v>
      </c>
      <c r="K10">
        <f>E77</f>
        <v>59603</v>
      </c>
      <c r="L10">
        <f t="shared" si="0"/>
        <v>59.603000000000002</v>
      </c>
      <c r="M10">
        <f>E78</f>
        <v>549251</v>
      </c>
      <c r="N10">
        <f t="shared" si="1"/>
        <v>549.25099999999998</v>
      </c>
      <c r="O10">
        <f>E79</f>
        <v>198287</v>
      </c>
      <c r="P10">
        <f t="shared" si="2"/>
        <v>1342.214318071238</v>
      </c>
      <c r="Q10">
        <f t="shared" si="3"/>
        <v>145.65289821957541</v>
      </c>
    </row>
    <row r="11" spans="1:17" x14ac:dyDescent="0.3">
      <c r="A11" t="s">
        <v>27</v>
      </c>
      <c r="G11" s="1">
        <v>90000</v>
      </c>
      <c r="H11" s="1">
        <v>90000</v>
      </c>
      <c r="I11">
        <f>E83</f>
        <v>13324</v>
      </c>
      <c r="J11">
        <f>E90</f>
        <v>32</v>
      </c>
      <c r="K11">
        <f>E87</f>
        <v>67076</v>
      </c>
      <c r="L11">
        <f t="shared" si="0"/>
        <v>67.075999999999993</v>
      </c>
      <c r="M11">
        <f>E88</f>
        <v>618110</v>
      </c>
      <c r="N11">
        <f t="shared" si="1"/>
        <v>618.11</v>
      </c>
      <c r="O11">
        <f>E89</f>
        <v>223087</v>
      </c>
      <c r="P11">
        <f t="shared" si="2"/>
        <v>1341.7615838750075</v>
      </c>
      <c r="Q11">
        <f t="shared" si="3"/>
        <v>145.60515118668198</v>
      </c>
    </row>
    <row r="12" spans="1:17" x14ac:dyDescent="0.3">
      <c r="A12" t="s">
        <v>9</v>
      </c>
      <c r="B12">
        <v>0</v>
      </c>
      <c r="C12">
        <v>0</v>
      </c>
      <c r="D12">
        <v>0</v>
      </c>
      <c r="E12">
        <v>0</v>
      </c>
      <c r="G12" s="1">
        <v>100000</v>
      </c>
      <c r="H12" s="1">
        <v>100000</v>
      </c>
      <c r="I12">
        <f>E93</f>
        <v>14806</v>
      </c>
      <c r="J12">
        <f>E100</f>
        <v>37</v>
      </c>
      <c r="K12">
        <f>E97</f>
        <v>74555</v>
      </c>
      <c r="L12">
        <f t="shared" si="0"/>
        <v>74.555000000000007</v>
      </c>
      <c r="M12">
        <f>E98</f>
        <v>687431</v>
      </c>
      <c r="N12">
        <f t="shared" si="1"/>
        <v>687.43100000000004</v>
      </c>
      <c r="O12">
        <f>E99</f>
        <v>247804</v>
      </c>
      <c r="P12">
        <f t="shared" si="2"/>
        <v>1341.2916638723088</v>
      </c>
      <c r="Q12">
        <f t="shared" si="3"/>
        <v>145.46914526694314</v>
      </c>
    </row>
    <row r="13" spans="1:17" x14ac:dyDescent="0.3">
      <c r="A13" t="s">
        <v>12</v>
      </c>
      <c r="B13">
        <v>2960</v>
      </c>
      <c r="C13">
        <v>2960</v>
      </c>
      <c r="D13">
        <v>2960</v>
      </c>
      <c r="E13">
        <v>2960</v>
      </c>
    </row>
    <row r="14" spans="1:17" x14ac:dyDescent="0.3">
      <c r="A14" t="s">
        <v>21</v>
      </c>
      <c r="B14">
        <v>0</v>
      </c>
      <c r="C14">
        <v>0</v>
      </c>
      <c r="D14">
        <v>0</v>
      </c>
      <c r="E14">
        <v>0</v>
      </c>
    </row>
    <row r="15" spans="1:17" x14ac:dyDescent="0.3">
      <c r="A15" t="s">
        <v>22</v>
      </c>
      <c r="B15">
        <v>2960</v>
      </c>
      <c r="C15">
        <v>2960</v>
      </c>
      <c r="D15">
        <v>2960</v>
      </c>
      <c r="E15">
        <v>2960</v>
      </c>
    </row>
    <row r="16" spans="1:17" x14ac:dyDescent="0.3">
      <c r="A16" t="s">
        <v>23</v>
      </c>
      <c r="B16">
        <v>0</v>
      </c>
      <c r="C16">
        <v>0</v>
      </c>
      <c r="D16">
        <v>0</v>
      </c>
      <c r="E16">
        <v>0</v>
      </c>
    </row>
    <row r="17" spans="1:5" x14ac:dyDescent="0.3">
      <c r="A17" t="s">
        <v>14</v>
      </c>
      <c r="B17">
        <v>14844</v>
      </c>
      <c r="C17">
        <v>14846</v>
      </c>
      <c r="D17">
        <v>14856</v>
      </c>
      <c r="E17">
        <v>14848</v>
      </c>
    </row>
    <row r="18" spans="1:5" x14ac:dyDescent="0.3">
      <c r="A18" t="s">
        <v>24</v>
      </c>
      <c r="B18">
        <v>138946</v>
      </c>
      <c r="C18">
        <v>134364</v>
      </c>
      <c r="D18">
        <v>133307</v>
      </c>
      <c r="E18">
        <v>135539</v>
      </c>
    </row>
    <row r="19" spans="1:5" x14ac:dyDescent="0.3">
      <c r="A19" t="s">
        <v>25</v>
      </c>
      <c r="B19">
        <v>49565</v>
      </c>
      <c r="C19">
        <v>49565</v>
      </c>
      <c r="D19">
        <v>49565</v>
      </c>
      <c r="E19">
        <v>49565</v>
      </c>
    </row>
    <row r="20" spans="1:5" x14ac:dyDescent="0.3">
      <c r="A20" t="s">
        <v>26</v>
      </c>
      <c r="B20">
        <v>6</v>
      </c>
      <c r="C20">
        <v>6</v>
      </c>
      <c r="D20">
        <v>6</v>
      </c>
      <c r="E20">
        <v>6</v>
      </c>
    </row>
    <row r="21" spans="1:5" x14ac:dyDescent="0.3">
      <c r="A21" t="s">
        <v>28</v>
      </c>
    </row>
    <row r="22" spans="1:5" x14ac:dyDescent="0.3">
      <c r="A22" t="s">
        <v>9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12</v>
      </c>
      <c r="B23">
        <v>4441</v>
      </c>
      <c r="C23">
        <v>4441</v>
      </c>
      <c r="D23">
        <v>4441</v>
      </c>
      <c r="E23">
        <v>4441</v>
      </c>
    </row>
    <row r="24" spans="1:5" x14ac:dyDescent="0.3">
      <c r="A24" t="s">
        <v>21</v>
      </c>
      <c r="B24">
        <v>0</v>
      </c>
      <c r="C24">
        <v>0</v>
      </c>
      <c r="D24">
        <v>0</v>
      </c>
      <c r="E24">
        <v>0</v>
      </c>
    </row>
    <row r="25" spans="1:5" x14ac:dyDescent="0.3">
      <c r="A25" t="s">
        <v>22</v>
      </c>
      <c r="B25">
        <v>4441</v>
      </c>
      <c r="C25">
        <v>4441</v>
      </c>
      <c r="D25">
        <v>4441</v>
      </c>
      <c r="E25">
        <v>4441</v>
      </c>
    </row>
    <row r="26" spans="1:5" x14ac:dyDescent="0.3">
      <c r="A26" t="s">
        <v>23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t="s">
        <v>14</v>
      </c>
      <c r="B27">
        <v>22278</v>
      </c>
      <c r="C27">
        <v>22283</v>
      </c>
      <c r="D27">
        <v>22276</v>
      </c>
      <c r="E27">
        <v>22279</v>
      </c>
    </row>
    <row r="28" spans="1:5" x14ac:dyDescent="0.3">
      <c r="A28" t="s">
        <v>24</v>
      </c>
      <c r="B28">
        <v>209363</v>
      </c>
      <c r="C28">
        <v>202632</v>
      </c>
      <c r="D28">
        <v>201220</v>
      </c>
      <c r="E28">
        <v>204405</v>
      </c>
    </row>
    <row r="29" spans="1:5" x14ac:dyDescent="0.3">
      <c r="A29" t="s">
        <v>25</v>
      </c>
      <c r="B29">
        <v>74290</v>
      </c>
      <c r="C29">
        <v>74290</v>
      </c>
      <c r="D29">
        <v>74290</v>
      </c>
      <c r="E29">
        <v>74290</v>
      </c>
    </row>
    <row r="30" spans="1:5" x14ac:dyDescent="0.3">
      <c r="A30" t="s">
        <v>26</v>
      </c>
      <c r="B30">
        <v>13</v>
      </c>
      <c r="C30">
        <v>13</v>
      </c>
      <c r="D30">
        <v>13</v>
      </c>
      <c r="E30">
        <v>13</v>
      </c>
    </row>
    <row r="31" spans="1:5" x14ac:dyDescent="0.3">
      <c r="A31" t="s">
        <v>29</v>
      </c>
    </row>
    <row r="32" spans="1:5" x14ac:dyDescent="0.3">
      <c r="A32" t="s">
        <v>9</v>
      </c>
      <c r="B32">
        <v>0</v>
      </c>
      <c r="C32">
        <v>0</v>
      </c>
      <c r="D32">
        <v>0</v>
      </c>
      <c r="E32">
        <v>0</v>
      </c>
    </row>
    <row r="33" spans="1:5" x14ac:dyDescent="0.3">
      <c r="A33" t="s">
        <v>12</v>
      </c>
      <c r="B33">
        <v>5921</v>
      </c>
      <c r="C33">
        <v>5921</v>
      </c>
      <c r="D33">
        <v>5921</v>
      </c>
      <c r="E33">
        <v>5921</v>
      </c>
    </row>
    <row r="34" spans="1:5" x14ac:dyDescent="0.3">
      <c r="A34" t="s">
        <v>21</v>
      </c>
      <c r="B34">
        <v>0</v>
      </c>
      <c r="C34">
        <v>0</v>
      </c>
      <c r="D34">
        <v>0</v>
      </c>
      <c r="E34">
        <v>0</v>
      </c>
    </row>
    <row r="35" spans="1:5" x14ac:dyDescent="0.3">
      <c r="A35" t="s">
        <v>22</v>
      </c>
      <c r="B35">
        <v>5921</v>
      </c>
      <c r="C35">
        <v>5921</v>
      </c>
      <c r="D35">
        <v>5921</v>
      </c>
      <c r="E35">
        <v>5921</v>
      </c>
    </row>
    <row r="36" spans="1:5" x14ac:dyDescent="0.3">
      <c r="A36" t="s">
        <v>23</v>
      </c>
      <c r="B36">
        <v>0</v>
      </c>
      <c r="C36">
        <v>0</v>
      </c>
      <c r="D36">
        <v>0</v>
      </c>
      <c r="E36">
        <v>0</v>
      </c>
    </row>
    <row r="37" spans="1:5" x14ac:dyDescent="0.3">
      <c r="A37" t="s">
        <v>14</v>
      </c>
      <c r="B37">
        <v>29724</v>
      </c>
      <c r="C37">
        <v>29735</v>
      </c>
      <c r="D37">
        <v>29721</v>
      </c>
      <c r="E37">
        <v>29726</v>
      </c>
    </row>
    <row r="38" spans="1:5" x14ac:dyDescent="0.3">
      <c r="A38" t="s">
        <v>24</v>
      </c>
      <c r="B38">
        <v>279396</v>
      </c>
      <c r="C38">
        <v>270340</v>
      </c>
      <c r="D38">
        <v>268488</v>
      </c>
      <c r="E38">
        <v>272741</v>
      </c>
    </row>
    <row r="39" spans="1:5" x14ac:dyDescent="0.3">
      <c r="A39" t="s">
        <v>25</v>
      </c>
      <c r="B39">
        <v>99067</v>
      </c>
      <c r="C39">
        <v>99067</v>
      </c>
      <c r="D39">
        <v>99067</v>
      </c>
      <c r="E39">
        <v>99067</v>
      </c>
    </row>
    <row r="40" spans="1:5" x14ac:dyDescent="0.3">
      <c r="A40" t="s">
        <v>26</v>
      </c>
      <c r="B40">
        <v>15</v>
      </c>
      <c r="C40">
        <v>15</v>
      </c>
      <c r="D40">
        <v>15</v>
      </c>
      <c r="E40">
        <v>15</v>
      </c>
    </row>
    <row r="41" spans="1:5" x14ac:dyDescent="0.3">
      <c r="A41" t="s">
        <v>30</v>
      </c>
    </row>
    <row r="42" spans="1:5" x14ac:dyDescent="0.3">
      <c r="A42" t="s">
        <v>9</v>
      </c>
      <c r="B42">
        <v>0</v>
      </c>
      <c r="C42">
        <v>0</v>
      </c>
      <c r="D42">
        <v>0</v>
      </c>
      <c r="E42">
        <v>0</v>
      </c>
    </row>
    <row r="43" spans="1:5" x14ac:dyDescent="0.3">
      <c r="A43" t="s">
        <v>12</v>
      </c>
      <c r="B43">
        <v>7402</v>
      </c>
      <c r="C43">
        <v>7402</v>
      </c>
      <c r="D43">
        <v>7402</v>
      </c>
      <c r="E43">
        <v>7402</v>
      </c>
    </row>
    <row r="44" spans="1:5" x14ac:dyDescent="0.3">
      <c r="A44" t="s">
        <v>21</v>
      </c>
      <c r="B44">
        <v>0</v>
      </c>
      <c r="C44">
        <v>0</v>
      </c>
      <c r="D44">
        <v>0</v>
      </c>
      <c r="E44">
        <v>0</v>
      </c>
    </row>
    <row r="45" spans="1:5" x14ac:dyDescent="0.3">
      <c r="A45" t="s">
        <v>22</v>
      </c>
      <c r="B45">
        <v>7402</v>
      </c>
      <c r="C45">
        <v>7402</v>
      </c>
      <c r="D45">
        <v>7402</v>
      </c>
      <c r="E45">
        <v>7402</v>
      </c>
    </row>
    <row r="46" spans="1:5" x14ac:dyDescent="0.3">
      <c r="A46" t="s">
        <v>23</v>
      </c>
      <c r="B46">
        <v>0</v>
      </c>
      <c r="C46">
        <v>0</v>
      </c>
      <c r="D46">
        <v>0</v>
      </c>
      <c r="E46">
        <v>0</v>
      </c>
    </row>
    <row r="47" spans="1:5" x14ac:dyDescent="0.3">
      <c r="A47" t="s">
        <v>14</v>
      </c>
      <c r="B47">
        <v>37197</v>
      </c>
      <c r="C47">
        <v>37191</v>
      </c>
      <c r="D47">
        <v>37191</v>
      </c>
      <c r="E47">
        <v>37193</v>
      </c>
    </row>
    <row r="48" spans="1:5" x14ac:dyDescent="0.3">
      <c r="A48" t="s">
        <v>24</v>
      </c>
      <c r="B48">
        <v>350387</v>
      </c>
      <c r="C48">
        <v>339172</v>
      </c>
      <c r="D48">
        <v>336680</v>
      </c>
      <c r="E48">
        <v>342079</v>
      </c>
    </row>
    <row r="49" spans="1:5" x14ac:dyDescent="0.3">
      <c r="A49" t="s">
        <v>25</v>
      </c>
      <c r="B49">
        <v>123745</v>
      </c>
      <c r="C49">
        <v>123745</v>
      </c>
      <c r="D49">
        <v>123745</v>
      </c>
      <c r="E49">
        <v>123745</v>
      </c>
    </row>
    <row r="50" spans="1:5" x14ac:dyDescent="0.3">
      <c r="A50" t="s">
        <v>26</v>
      </c>
      <c r="B50">
        <v>16</v>
      </c>
      <c r="C50">
        <v>16</v>
      </c>
      <c r="D50">
        <v>16</v>
      </c>
      <c r="E50">
        <v>16</v>
      </c>
    </row>
    <row r="51" spans="1:5" x14ac:dyDescent="0.3">
      <c r="A51" t="s">
        <v>31</v>
      </c>
    </row>
    <row r="52" spans="1:5" x14ac:dyDescent="0.3">
      <c r="A52" t="s">
        <v>9</v>
      </c>
      <c r="B52">
        <v>0</v>
      </c>
      <c r="C52">
        <v>0</v>
      </c>
      <c r="D52">
        <v>0</v>
      </c>
      <c r="E52">
        <v>0</v>
      </c>
    </row>
    <row r="53" spans="1:5" x14ac:dyDescent="0.3">
      <c r="A53" t="s">
        <v>12</v>
      </c>
      <c r="B53">
        <v>8883</v>
      </c>
      <c r="C53">
        <v>8883</v>
      </c>
      <c r="D53">
        <v>8883</v>
      </c>
      <c r="E53">
        <v>8883</v>
      </c>
    </row>
    <row r="54" spans="1:5" x14ac:dyDescent="0.3">
      <c r="A54" t="s">
        <v>21</v>
      </c>
      <c r="B54">
        <v>0</v>
      </c>
      <c r="C54">
        <v>0</v>
      </c>
      <c r="D54">
        <v>0</v>
      </c>
      <c r="E54">
        <v>0</v>
      </c>
    </row>
    <row r="55" spans="1:5" x14ac:dyDescent="0.3">
      <c r="A55" t="s">
        <v>22</v>
      </c>
      <c r="B55">
        <v>8883</v>
      </c>
      <c r="C55">
        <v>8883</v>
      </c>
      <c r="D55">
        <v>8883</v>
      </c>
      <c r="E55">
        <v>8883</v>
      </c>
    </row>
    <row r="56" spans="1:5" x14ac:dyDescent="0.3">
      <c r="A56" t="s">
        <v>23</v>
      </c>
      <c r="B56">
        <v>0</v>
      </c>
      <c r="C56">
        <v>0</v>
      </c>
      <c r="D56">
        <v>0</v>
      </c>
      <c r="E56">
        <v>0</v>
      </c>
    </row>
    <row r="57" spans="1:5" x14ac:dyDescent="0.3">
      <c r="A57" t="s">
        <v>14</v>
      </c>
      <c r="B57">
        <v>44673</v>
      </c>
      <c r="C57">
        <v>44665</v>
      </c>
      <c r="D57">
        <v>44667</v>
      </c>
      <c r="E57">
        <v>44668</v>
      </c>
    </row>
    <row r="58" spans="1:5" x14ac:dyDescent="0.3">
      <c r="A58" t="s">
        <v>24</v>
      </c>
      <c r="B58">
        <v>420418</v>
      </c>
      <c r="C58">
        <v>407076</v>
      </c>
      <c r="D58">
        <v>404242</v>
      </c>
      <c r="E58">
        <v>410578</v>
      </c>
    </row>
    <row r="59" spans="1:5" x14ac:dyDescent="0.3">
      <c r="A59" t="s">
        <v>25</v>
      </c>
      <c r="B59">
        <v>148552</v>
      </c>
      <c r="C59">
        <v>148552</v>
      </c>
      <c r="D59">
        <v>148552</v>
      </c>
      <c r="E59">
        <v>148552</v>
      </c>
    </row>
    <row r="60" spans="1:5" x14ac:dyDescent="0.3">
      <c r="A60" t="s">
        <v>26</v>
      </c>
      <c r="B60">
        <v>21</v>
      </c>
      <c r="C60">
        <v>21</v>
      </c>
      <c r="D60">
        <v>21</v>
      </c>
      <c r="E60">
        <v>21</v>
      </c>
    </row>
    <row r="61" spans="1:5" x14ac:dyDescent="0.3">
      <c r="A61" t="s">
        <v>32</v>
      </c>
    </row>
    <row r="62" spans="1:5" x14ac:dyDescent="0.3">
      <c r="A62" t="s">
        <v>9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12</v>
      </c>
      <c r="B63">
        <v>10362</v>
      </c>
      <c r="C63">
        <v>10362</v>
      </c>
      <c r="D63">
        <v>10362</v>
      </c>
      <c r="E63">
        <v>10362</v>
      </c>
    </row>
    <row r="64" spans="1:5" x14ac:dyDescent="0.3">
      <c r="A64" t="s">
        <v>21</v>
      </c>
      <c r="B64">
        <v>0</v>
      </c>
      <c r="C64">
        <v>0</v>
      </c>
      <c r="D64">
        <v>0</v>
      </c>
      <c r="E64">
        <v>0</v>
      </c>
    </row>
    <row r="65" spans="1:5" x14ac:dyDescent="0.3">
      <c r="A65" t="s">
        <v>22</v>
      </c>
      <c r="B65">
        <v>10362</v>
      </c>
      <c r="C65">
        <v>10362</v>
      </c>
      <c r="D65">
        <v>10362</v>
      </c>
      <c r="E65">
        <v>10362</v>
      </c>
    </row>
    <row r="66" spans="1:5" x14ac:dyDescent="0.3">
      <c r="A66" t="s">
        <v>23</v>
      </c>
      <c r="B66">
        <v>0</v>
      </c>
      <c r="C66">
        <v>0</v>
      </c>
      <c r="D66">
        <v>0</v>
      </c>
      <c r="E66">
        <v>0</v>
      </c>
    </row>
    <row r="67" spans="1:5" x14ac:dyDescent="0.3">
      <c r="A67" t="s">
        <v>14</v>
      </c>
      <c r="B67">
        <v>52126</v>
      </c>
      <c r="C67">
        <v>52132</v>
      </c>
      <c r="D67">
        <v>52132</v>
      </c>
      <c r="E67">
        <v>52130</v>
      </c>
    </row>
    <row r="68" spans="1:5" x14ac:dyDescent="0.3">
      <c r="A68" t="s">
        <v>24</v>
      </c>
      <c r="B68">
        <v>491619</v>
      </c>
      <c r="C68">
        <v>476014</v>
      </c>
      <c r="D68">
        <v>472424</v>
      </c>
      <c r="E68">
        <v>480019</v>
      </c>
    </row>
    <row r="69" spans="1:5" x14ac:dyDescent="0.3">
      <c r="A69" t="s">
        <v>25</v>
      </c>
      <c r="B69">
        <v>173396</v>
      </c>
      <c r="C69">
        <v>173396</v>
      </c>
      <c r="D69">
        <v>173396</v>
      </c>
      <c r="E69">
        <v>173396</v>
      </c>
    </row>
    <row r="70" spans="1:5" x14ac:dyDescent="0.3">
      <c r="A70" t="s">
        <v>26</v>
      </c>
      <c r="B70">
        <v>24</v>
      </c>
      <c r="C70">
        <v>24</v>
      </c>
      <c r="D70">
        <v>24</v>
      </c>
      <c r="E70">
        <v>24</v>
      </c>
    </row>
    <row r="71" spans="1:5" x14ac:dyDescent="0.3">
      <c r="A71" t="s">
        <v>33</v>
      </c>
    </row>
    <row r="72" spans="1:5" x14ac:dyDescent="0.3">
      <c r="A72" t="s">
        <v>9</v>
      </c>
      <c r="B72">
        <v>0</v>
      </c>
      <c r="C72">
        <v>0</v>
      </c>
      <c r="D72">
        <v>0</v>
      </c>
      <c r="E72">
        <v>0</v>
      </c>
    </row>
    <row r="73" spans="1:5" x14ac:dyDescent="0.3">
      <c r="A73" t="s">
        <v>12</v>
      </c>
      <c r="B73">
        <v>11843</v>
      </c>
      <c r="C73">
        <v>11843</v>
      </c>
      <c r="D73">
        <v>11843</v>
      </c>
      <c r="E73">
        <v>11843</v>
      </c>
    </row>
    <row r="74" spans="1:5" x14ac:dyDescent="0.3">
      <c r="A74" t="s">
        <v>21</v>
      </c>
      <c r="B74">
        <v>0</v>
      </c>
      <c r="C74">
        <v>0</v>
      </c>
      <c r="D74">
        <v>0</v>
      </c>
      <c r="E74">
        <v>0</v>
      </c>
    </row>
    <row r="75" spans="1:5" x14ac:dyDescent="0.3">
      <c r="A75" t="s">
        <v>22</v>
      </c>
      <c r="B75">
        <v>11843</v>
      </c>
      <c r="C75">
        <v>11843</v>
      </c>
      <c r="D75">
        <v>11843</v>
      </c>
      <c r="E75">
        <v>11843</v>
      </c>
    </row>
    <row r="76" spans="1:5" x14ac:dyDescent="0.3">
      <c r="A76" t="s">
        <v>23</v>
      </c>
      <c r="B76">
        <v>0</v>
      </c>
      <c r="C76">
        <v>0</v>
      </c>
      <c r="D76">
        <v>0</v>
      </c>
      <c r="E76">
        <v>0</v>
      </c>
    </row>
    <row r="77" spans="1:5" x14ac:dyDescent="0.3">
      <c r="A77" t="s">
        <v>14</v>
      </c>
      <c r="B77">
        <v>59598</v>
      </c>
      <c r="C77">
        <v>59604</v>
      </c>
      <c r="D77">
        <v>59609</v>
      </c>
      <c r="E77">
        <v>59603</v>
      </c>
    </row>
    <row r="78" spans="1:5" x14ac:dyDescent="0.3">
      <c r="A78" t="s">
        <v>24</v>
      </c>
      <c r="B78">
        <v>561799</v>
      </c>
      <c r="C78">
        <v>544982</v>
      </c>
      <c r="D78">
        <v>540973</v>
      </c>
      <c r="E78">
        <v>549251</v>
      </c>
    </row>
    <row r="79" spans="1:5" x14ac:dyDescent="0.3">
      <c r="A79" t="s">
        <v>25</v>
      </c>
      <c r="B79">
        <v>198287</v>
      </c>
      <c r="C79">
        <v>198287</v>
      </c>
      <c r="D79">
        <v>198287</v>
      </c>
      <c r="E79">
        <v>198287</v>
      </c>
    </row>
    <row r="80" spans="1:5" x14ac:dyDescent="0.3">
      <c r="A80" t="s">
        <v>26</v>
      </c>
      <c r="B80">
        <v>29</v>
      </c>
      <c r="C80">
        <v>29</v>
      </c>
      <c r="D80">
        <v>29</v>
      </c>
      <c r="E80">
        <v>29</v>
      </c>
    </row>
    <row r="81" spans="1:5" x14ac:dyDescent="0.3">
      <c r="A81" t="s">
        <v>34</v>
      </c>
    </row>
    <row r="82" spans="1:5" x14ac:dyDescent="0.3">
      <c r="A82" t="s">
        <v>9</v>
      </c>
      <c r="B82">
        <v>0</v>
      </c>
      <c r="C82">
        <v>0</v>
      </c>
      <c r="D82">
        <v>0</v>
      </c>
      <c r="E82">
        <v>0</v>
      </c>
    </row>
    <row r="83" spans="1:5" x14ac:dyDescent="0.3">
      <c r="A83" t="s">
        <v>12</v>
      </c>
      <c r="B83">
        <v>13324</v>
      </c>
      <c r="C83">
        <v>13324</v>
      </c>
      <c r="D83">
        <v>13324</v>
      </c>
      <c r="E83">
        <v>13324</v>
      </c>
    </row>
    <row r="84" spans="1:5" x14ac:dyDescent="0.3">
      <c r="A84" t="s">
        <v>21</v>
      </c>
      <c r="B84">
        <v>0</v>
      </c>
      <c r="C84">
        <v>0</v>
      </c>
      <c r="D84">
        <v>0</v>
      </c>
      <c r="E84">
        <v>0</v>
      </c>
    </row>
    <row r="85" spans="1:5" x14ac:dyDescent="0.3">
      <c r="A85" t="s">
        <v>22</v>
      </c>
      <c r="B85">
        <v>13324</v>
      </c>
      <c r="C85">
        <v>13324</v>
      </c>
      <c r="D85">
        <v>13324</v>
      </c>
      <c r="E85">
        <v>13324</v>
      </c>
    </row>
    <row r="86" spans="1:5" x14ac:dyDescent="0.3">
      <c r="A86" t="s">
        <v>23</v>
      </c>
      <c r="B86">
        <v>0</v>
      </c>
      <c r="C86">
        <v>0</v>
      </c>
      <c r="D86">
        <v>0</v>
      </c>
      <c r="E86">
        <v>0</v>
      </c>
    </row>
    <row r="87" spans="1:5" x14ac:dyDescent="0.3">
      <c r="A87" t="s">
        <v>14</v>
      </c>
      <c r="B87">
        <v>67071</v>
      </c>
      <c r="C87">
        <v>67074</v>
      </c>
      <c r="D87">
        <v>67083</v>
      </c>
      <c r="E87">
        <v>67076</v>
      </c>
    </row>
    <row r="88" spans="1:5" x14ac:dyDescent="0.3">
      <c r="A88" t="s">
        <v>24</v>
      </c>
      <c r="B88">
        <v>633157</v>
      </c>
      <c r="C88">
        <v>612800</v>
      </c>
      <c r="D88">
        <v>608373</v>
      </c>
      <c r="E88">
        <v>618110</v>
      </c>
    </row>
    <row r="89" spans="1:5" x14ac:dyDescent="0.3">
      <c r="A89" t="s">
        <v>25</v>
      </c>
      <c r="B89">
        <v>223087</v>
      </c>
      <c r="C89">
        <v>223087</v>
      </c>
      <c r="D89">
        <v>223087</v>
      </c>
      <c r="E89">
        <v>223087</v>
      </c>
    </row>
    <row r="90" spans="1:5" x14ac:dyDescent="0.3">
      <c r="A90" t="s">
        <v>26</v>
      </c>
      <c r="B90">
        <v>32</v>
      </c>
      <c r="C90">
        <v>32</v>
      </c>
      <c r="D90">
        <v>32</v>
      </c>
      <c r="E90">
        <v>32</v>
      </c>
    </row>
    <row r="91" spans="1:5" x14ac:dyDescent="0.3">
      <c r="A91" t="s">
        <v>35</v>
      </c>
    </row>
    <row r="92" spans="1:5" x14ac:dyDescent="0.3">
      <c r="A92" t="s">
        <v>9</v>
      </c>
      <c r="B92">
        <v>0</v>
      </c>
      <c r="C92">
        <v>0</v>
      </c>
      <c r="D92">
        <v>0</v>
      </c>
      <c r="E92">
        <v>0</v>
      </c>
    </row>
    <row r="93" spans="1:5" x14ac:dyDescent="0.3">
      <c r="A93" t="s">
        <v>12</v>
      </c>
      <c r="B93">
        <v>14806</v>
      </c>
      <c r="C93">
        <v>14806</v>
      </c>
      <c r="D93">
        <v>14806</v>
      </c>
      <c r="E93">
        <v>14806</v>
      </c>
    </row>
    <row r="94" spans="1:5" x14ac:dyDescent="0.3">
      <c r="A94" t="s">
        <v>21</v>
      </c>
      <c r="B94">
        <v>0</v>
      </c>
      <c r="C94">
        <v>0</v>
      </c>
      <c r="D94">
        <v>0</v>
      </c>
      <c r="E94">
        <v>0</v>
      </c>
    </row>
    <row r="95" spans="1:5" x14ac:dyDescent="0.3">
      <c r="A95" t="s">
        <v>22</v>
      </c>
      <c r="B95">
        <v>14806</v>
      </c>
      <c r="C95">
        <v>14806</v>
      </c>
      <c r="D95">
        <v>14806</v>
      </c>
      <c r="E95">
        <v>14806</v>
      </c>
    </row>
    <row r="96" spans="1:5" x14ac:dyDescent="0.3">
      <c r="A96" t="s">
        <v>23</v>
      </c>
      <c r="B96">
        <v>0</v>
      </c>
      <c r="C96">
        <v>0</v>
      </c>
      <c r="D96">
        <v>0</v>
      </c>
      <c r="E96">
        <v>0</v>
      </c>
    </row>
    <row r="97" spans="1:5" x14ac:dyDescent="0.3">
      <c r="A97" t="s">
        <v>14</v>
      </c>
      <c r="B97">
        <v>74550</v>
      </c>
      <c r="C97">
        <v>74552</v>
      </c>
      <c r="D97">
        <v>74563</v>
      </c>
      <c r="E97">
        <v>74555</v>
      </c>
    </row>
    <row r="98" spans="1:5" x14ac:dyDescent="0.3">
      <c r="A98" t="s">
        <v>24</v>
      </c>
      <c r="B98">
        <v>704137</v>
      </c>
      <c r="C98">
        <v>681512</v>
      </c>
      <c r="D98">
        <v>676645</v>
      </c>
      <c r="E98">
        <v>687431</v>
      </c>
    </row>
    <row r="99" spans="1:5" x14ac:dyDescent="0.3">
      <c r="A99" t="s">
        <v>25</v>
      </c>
      <c r="B99">
        <v>247804</v>
      </c>
      <c r="C99">
        <v>247804</v>
      </c>
      <c r="D99">
        <v>247804</v>
      </c>
      <c r="E99">
        <v>247804</v>
      </c>
    </row>
    <row r="100" spans="1:5" x14ac:dyDescent="0.3">
      <c r="A100" t="s">
        <v>26</v>
      </c>
      <c r="B100">
        <v>37</v>
      </c>
      <c r="C100">
        <v>37</v>
      </c>
      <c r="D100">
        <v>37</v>
      </c>
      <c r="E100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"/>
  <sheetViews>
    <sheetView workbookViewId="0"/>
  </sheetViews>
  <sheetFormatPr defaultRowHeight="14.4" x14ac:dyDescent="0.3"/>
  <sheetData>
    <row r="1" spans="1:17" x14ac:dyDescent="0.3">
      <c r="A1" t="s">
        <v>8</v>
      </c>
    </row>
    <row r="2" spans="1:17" x14ac:dyDescent="0.3">
      <c r="A2" t="s">
        <v>9</v>
      </c>
      <c r="B2">
        <v>0</v>
      </c>
      <c r="C2">
        <v>0</v>
      </c>
      <c r="D2">
        <v>0</v>
      </c>
      <c r="E2">
        <v>0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">
      <c r="A3" t="s">
        <v>12</v>
      </c>
      <c r="B3">
        <v>2463</v>
      </c>
      <c r="C3">
        <v>2463</v>
      </c>
      <c r="D3">
        <v>2463</v>
      </c>
      <c r="E3">
        <v>2463</v>
      </c>
      <c r="G3" s="1">
        <v>10000</v>
      </c>
      <c r="H3" s="1">
        <v>10000</v>
      </c>
      <c r="I3">
        <f>E3</f>
        <v>2463</v>
      </c>
      <c r="J3">
        <f>E10</f>
        <v>4</v>
      </c>
      <c r="K3">
        <f>E7</f>
        <v>12488</v>
      </c>
      <c r="L3">
        <f t="shared" ref="L3:L12" si="0">K3/1000</f>
        <v>12.488</v>
      </c>
      <c r="M3">
        <f>E8</f>
        <v>80236</v>
      </c>
      <c r="N3">
        <f t="shared" ref="N3:N12" si="1">M3/1000</f>
        <v>80.236000000000004</v>
      </c>
      <c r="O3">
        <f>E9</f>
        <v>25894</v>
      </c>
      <c r="P3">
        <f t="shared" ref="P3:P12" si="2">G3/L3</f>
        <v>800.76873798846896</v>
      </c>
      <c r="Q3">
        <f t="shared" ref="Q3:Q12" si="3">H3/N3</f>
        <v>124.63233461289197</v>
      </c>
    </row>
    <row r="4" spans="1:17" x14ac:dyDescent="0.3">
      <c r="A4" t="s">
        <v>21</v>
      </c>
      <c r="B4">
        <v>0</v>
      </c>
      <c r="C4">
        <v>0</v>
      </c>
      <c r="D4">
        <v>0</v>
      </c>
      <c r="E4">
        <v>0</v>
      </c>
      <c r="G4" s="1">
        <v>20000</v>
      </c>
      <c r="H4" s="1">
        <v>20000</v>
      </c>
      <c r="I4">
        <f>E13</f>
        <v>4927</v>
      </c>
      <c r="J4">
        <f>E20</f>
        <v>5</v>
      </c>
      <c r="K4">
        <f>E17</f>
        <v>24995</v>
      </c>
      <c r="L4">
        <f t="shared" si="0"/>
        <v>24.995000000000001</v>
      </c>
      <c r="M4">
        <f>E18</f>
        <v>161109</v>
      </c>
      <c r="N4">
        <f t="shared" si="1"/>
        <v>161.10900000000001</v>
      </c>
      <c r="O4">
        <f>E19</f>
        <v>51836</v>
      </c>
      <c r="P4">
        <f t="shared" si="2"/>
        <v>800.16003200640125</v>
      </c>
      <c r="Q4">
        <f t="shared" si="3"/>
        <v>124.13955769075594</v>
      </c>
    </row>
    <row r="5" spans="1:17" x14ac:dyDescent="0.3">
      <c r="A5" t="s">
        <v>22</v>
      </c>
      <c r="B5">
        <v>2463</v>
      </c>
      <c r="C5">
        <v>2463</v>
      </c>
      <c r="D5">
        <v>2463</v>
      </c>
      <c r="E5">
        <v>2463</v>
      </c>
      <c r="G5" s="1">
        <v>30000</v>
      </c>
      <c r="H5" s="1">
        <v>30000</v>
      </c>
      <c r="I5">
        <f>E23</f>
        <v>7391</v>
      </c>
      <c r="J5">
        <f>E30</f>
        <v>10</v>
      </c>
      <c r="K5">
        <f>E27</f>
        <v>37538</v>
      </c>
      <c r="L5">
        <f t="shared" si="0"/>
        <v>37.537999999999997</v>
      </c>
      <c r="M5">
        <f>E28</f>
        <v>241937</v>
      </c>
      <c r="N5">
        <f t="shared" si="1"/>
        <v>241.93700000000001</v>
      </c>
      <c r="O5">
        <f>E29</f>
        <v>77677</v>
      </c>
      <c r="P5">
        <f t="shared" si="2"/>
        <v>799.19015397730311</v>
      </c>
      <c r="Q5">
        <f t="shared" si="3"/>
        <v>123.99922293820292</v>
      </c>
    </row>
    <row r="6" spans="1:17" x14ac:dyDescent="0.3">
      <c r="A6" t="s">
        <v>23</v>
      </c>
      <c r="B6">
        <v>0</v>
      </c>
      <c r="C6">
        <v>0</v>
      </c>
      <c r="D6">
        <v>0</v>
      </c>
      <c r="E6">
        <v>0</v>
      </c>
      <c r="G6" s="1">
        <v>40000</v>
      </c>
      <c r="H6" s="1">
        <v>40000</v>
      </c>
      <c r="I6">
        <f>E33</f>
        <v>9855</v>
      </c>
      <c r="J6">
        <f>E40</f>
        <v>11</v>
      </c>
      <c r="K6">
        <f>E37</f>
        <v>50090</v>
      </c>
      <c r="L6">
        <f t="shared" si="0"/>
        <v>50.09</v>
      </c>
      <c r="M6">
        <f>E38</f>
        <v>323644</v>
      </c>
      <c r="N6">
        <f t="shared" si="1"/>
        <v>323.64400000000001</v>
      </c>
      <c r="O6">
        <f>E39</f>
        <v>103586</v>
      </c>
      <c r="P6">
        <f t="shared" si="2"/>
        <v>798.56258734278299</v>
      </c>
      <c r="Q6">
        <f t="shared" si="3"/>
        <v>123.59258938834027</v>
      </c>
    </row>
    <row r="7" spans="1:17" x14ac:dyDescent="0.3">
      <c r="A7" t="s">
        <v>14</v>
      </c>
      <c r="B7">
        <v>12492</v>
      </c>
      <c r="C7">
        <v>12492</v>
      </c>
      <c r="D7">
        <v>12480</v>
      </c>
      <c r="E7">
        <v>12488</v>
      </c>
      <c r="G7" s="1">
        <v>50000</v>
      </c>
      <c r="H7" s="1">
        <v>50000</v>
      </c>
      <c r="I7">
        <f>E43</f>
        <v>12319</v>
      </c>
      <c r="J7">
        <f>E50</f>
        <v>12</v>
      </c>
      <c r="K7">
        <f>E47</f>
        <v>62638</v>
      </c>
      <c r="L7">
        <f t="shared" si="0"/>
        <v>62.637999999999998</v>
      </c>
      <c r="M7">
        <f>E48</f>
        <v>405126</v>
      </c>
      <c r="N7">
        <f t="shared" si="1"/>
        <v>405.12599999999998</v>
      </c>
      <c r="O7">
        <f>E49</f>
        <v>129345</v>
      </c>
      <c r="P7">
        <f t="shared" si="2"/>
        <v>798.2374916185064</v>
      </c>
      <c r="Q7">
        <f t="shared" si="3"/>
        <v>123.4183932899888</v>
      </c>
    </row>
    <row r="8" spans="1:17" x14ac:dyDescent="0.3">
      <c r="A8" t="s">
        <v>24</v>
      </c>
      <c r="B8">
        <v>79726</v>
      </c>
      <c r="C8">
        <v>79500</v>
      </c>
      <c r="D8">
        <v>81484</v>
      </c>
      <c r="E8">
        <v>80236</v>
      </c>
      <c r="G8" s="1">
        <v>60000</v>
      </c>
      <c r="H8" s="1">
        <v>60000</v>
      </c>
      <c r="I8">
        <f>E53</f>
        <v>14783</v>
      </c>
      <c r="J8">
        <f>E60</f>
        <v>18</v>
      </c>
      <c r="K8">
        <f>E57</f>
        <v>75195</v>
      </c>
      <c r="L8">
        <f t="shared" si="0"/>
        <v>75.194999999999993</v>
      </c>
      <c r="M8">
        <f>E58</f>
        <v>486778</v>
      </c>
      <c r="N8">
        <f t="shared" si="1"/>
        <v>486.77800000000002</v>
      </c>
      <c r="O8">
        <f>E59</f>
        <v>155272</v>
      </c>
      <c r="P8">
        <f t="shared" si="2"/>
        <v>797.92539397566338</v>
      </c>
      <c r="Q8">
        <f t="shared" si="3"/>
        <v>123.25947351770211</v>
      </c>
    </row>
    <row r="9" spans="1:17" x14ac:dyDescent="0.3">
      <c r="A9" t="s">
        <v>25</v>
      </c>
      <c r="B9">
        <v>25894</v>
      </c>
      <c r="C9">
        <v>25894</v>
      </c>
      <c r="D9">
        <v>25894</v>
      </c>
      <c r="E9">
        <v>25894</v>
      </c>
      <c r="G9" s="1">
        <v>70000</v>
      </c>
      <c r="H9" s="1">
        <v>70000</v>
      </c>
      <c r="I9">
        <f>E63</f>
        <v>17246</v>
      </c>
      <c r="J9">
        <f>E70</f>
        <v>21</v>
      </c>
      <c r="K9">
        <f>E67</f>
        <v>87744</v>
      </c>
      <c r="L9">
        <f t="shared" si="0"/>
        <v>87.744</v>
      </c>
      <c r="M9">
        <f>E68</f>
        <v>568386</v>
      </c>
      <c r="N9">
        <f t="shared" si="1"/>
        <v>568.38599999999997</v>
      </c>
      <c r="O9">
        <f>E69</f>
        <v>181199</v>
      </c>
      <c r="P9">
        <f t="shared" si="2"/>
        <v>797.77534646243623</v>
      </c>
      <c r="Q9">
        <f t="shared" si="3"/>
        <v>123.15574275228455</v>
      </c>
    </row>
    <row r="10" spans="1:17" x14ac:dyDescent="0.3">
      <c r="A10" t="s">
        <v>26</v>
      </c>
      <c r="B10">
        <v>4</v>
      </c>
      <c r="C10">
        <v>4</v>
      </c>
      <c r="D10">
        <v>4</v>
      </c>
      <c r="E10">
        <v>4</v>
      </c>
      <c r="G10" s="1">
        <v>80000</v>
      </c>
      <c r="H10" s="1">
        <v>80000</v>
      </c>
      <c r="I10">
        <f>E73</f>
        <v>19711</v>
      </c>
      <c r="J10">
        <f>E80</f>
        <v>25</v>
      </c>
      <c r="K10">
        <f>E77</f>
        <v>100296</v>
      </c>
      <c r="L10">
        <f t="shared" si="0"/>
        <v>100.29600000000001</v>
      </c>
      <c r="M10">
        <f>E78</f>
        <v>650372</v>
      </c>
      <c r="N10">
        <f t="shared" si="1"/>
        <v>650.37199999999996</v>
      </c>
      <c r="O10">
        <f>E79</f>
        <v>207203</v>
      </c>
      <c r="P10">
        <f t="shared" si="2"/>
        <v>797.63898859376241</v>
      </c>
      <c r="Q10">
        <f t="shared" si="3"/>
        <v>123.00652549617757</v>
      </c>
    </row>
    <row r="11" spans="1:17" x14ac:dyDescent="0.3">
      <c r="A11" t="s">
        <v>27</v>
      </c>
      <c r="G11" s="1">
        <v>90000</v>
      </c>
      <c r="H11" s="1">
        <v>90000</v>
      </c>
      <c r="I11">
        <f>E83</f>
        <v>22175</v>
      </c>
      <c r="J11">
        <f>E90</f>
        <v>28</v>
      </c>
      <c r="K11">
        <f>E87</f>
        <v>112863</v>
      </c>
      <c r="L11">
        <f t="shared" si="0"/>
        <v>112.863</v>
      </c>
      <c r="M11">
        <f>E88</f>
        <v>731997</v>
      </c>
      <c r="N11">
        <f t="shared" si="1"/>
        <v>731.99699999999996</v>
      </c>
      <c r="O11">
        <f>E89</f>
        <v>233129</v>
      </c>
      <c r="P11">
        <f t="shared" si="2"/>
        <v>797.42696898009092</v>
      </c>
      <c r="Q11">
        <f t="shared" si="3"/>
        <v>122.95132357099826</v>
      </c>
    </row>
    <row r="12" spans="1:17" x14ac:dyDescent="0.3">
      <c r="A12" t="s">
        <v>9</v>
      </c>
      <c r="B12">
        <v>0</v>
      </c>
      <c r="C12">
        <v>0</v>
      </c>
      <c r="D12">
        <v>0</v>
      </c>
      <c r="E12">
        <v>0</v>
      </c>
      <c r="G12" s="1">
        <v>100000</v>
      </c>
      <c r="H12" s="1">
        <v>100000</v>
      </c>
      <c r="I12">
        <f>E93</f>
        <v>24640</v>
      </c>
      <c r="J12">
        <f>E100</f>
        <v>32</v>
      </c>
      <c r="K12">
        <f>E97</f>
        <v>125449</v>
      </c>
      <c r="L12">
        <f t="shared" si="0"/>
        <v>125.449</v>
      </c>
      <c r="M12">
        <f>E98</f>
        <v>813862</v>
      </c>
      <c r="N12">
        <f t="shared" si="1"/>
        <v>813.86199999999997</v>
      </c>
      <c r="O12">
        <f>E99</f>
        <v>258981</v>
      </c>
      <c r="P12">
        <f t="shared" si="2"/>
        <v>797.13668502738165</v>
      </c>
      <c r="Q12">
        <f t="shared" si="3"/>
        <v>122.87095355232215</v>
      </c>
    </row>
    <row r="13" spans="1:17" x14ac:dyDescent="0.3">
      <c r="A13" t="s">
        <v>12</v>
      </c>
      <c r="B13">
        <v>4927</v>
      </c>
      <c r="C13">
        <v>4927</v>
      </c>
      <c r="D13">
        <v>4927</v>
      </c>
      <c r="E13">
        <v>4927</v>
      </c>
    </row>
    <row r="14" spans="1:17" x14ac:dyDescent="0.3">
      <c r="A14" t="s">
        <v>21</v>
      </c>
      <c r="B14">
        <v>0</v>
      </c>
      <c r="C14">
        <v>0</v>
      </c>
      <c r="D14">
        <v>0</v>
      </c>
      <c r="E14">
        <v>0</v>
      </c>
    </row>
    <row r="15" spans="1:17" x14ac:dyDescent="0.3">
      <c r="A15" t="s">
        <v>22</v>
      </c>
      <c r="B15">
        <v>4927</v>
      </c>
      <c r="C15">
        <v>4927</v>
      </c>
      <c r="D15">
        <v>4927</v>
      </c>
      <c r="E15">
        <v>4927</v>
      </c>
    </row>
    <row r="16" spans="1:17" x14ac:dyDescent="0.3">
      <c r="A16" t="s">
        <v>23</v>
      </c>
      <c r="B16">
        <v>0</v>
      </c>
      <c r="C16">
        <v>0</v>
      </c>
      <c r="D16">
        <v>0</v>
      </c>
      <c r="E16">
        <v>0</v>
      </c>
    </row>
    <row r="17" spans="1:5" x14ac:dyDescent="0.3">
      <c r="A17" t="s">
        <v>14</v>
      </c>
      <c r="B17">
        <v>25001</v>
      </c>
      <c r="C17">
        <v>24990</v>
      </c>
      <c r="D17">
        <v>24994</v>
      </c>
      <c r="E17">
        <v>24995</v>
      </c>
    </row>
    <row r="18" spans="1:5" x14ac:dyDescent="0.3">
      <c r="A18" t="s">
        <v>24</v>
      </c>
      <c r="B18">
        <v>159688</v>
      </c>
      <c r="C18">
        <v>160443</v>
      </c>
      <c r="D18">
        <v>163198</v>
      </c>
      <c r="E18">
        <v>161109</v>
      </c>
    </row>
    <row r="19" spans="1:5" x14ac:dyDescent="0.3">
      <c r="A19" t="s">
        <v>25</v>
      </c>
      <c r="B19">
        <v>51836</v>
      </c>
      <c r="C19">
        <v>51836</v>
      </c>
      <c r="D19">
        <v>51836</v>
      </c>
      <c r="E19">
        <v>51836</v>
      </c>
    </row>
    <row r="20" spans="1:5" x14ac:dyDescent="0.3">
      <c r="A20" t="s">
        <v>26</v>
      </c>
      <c r="B20">
        <v>5</v>
      </c>
      <c r="C20">
        <v>5</v>
      </c>
      <c r="D20">
        <v>5</v>
      </c>
      <c r="E20">
        <v>5</v>
      </c>
    </row>
    <row r="21" spans="1:5" x14ac:dyDescent="0.3">
      <c r="A21" t="s">
        <v>28</v>
      </c>
    </row>
    <row r="22" spans="1:5" x14ac:dyDescent="0.3">
      <c r="A22" t="s">
        <v>9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12</v>
      </c>
      <c r="B23">
        <v>7391</v>
      </c>
      <c r="C23">
        <v>7391</v>
      </c>
      <c r="D23">
        <v>7391</v>
      </c>
      <c r="E23">
        <v>7391</v>
      </c>
    </row>
    <row r="24" spans="1:5" x14ac:dyDescent="0.3">
      <c r="A24" t="s">
        <v>21</v>
      </c>
      <c r="B24">
        <v>0</v>
      </c>
      <c r="C24">
        <v>0</v>
      </c>
      <c r="D24">
        <v>0</v>
      </c>
      <c r="E24">
        <v>0</v>
      </c>
    </row>
    <row r="25" spans="1:5" x14ac:dyDescent="0.3">
      <c r="A25" t="s">
        <v>22</v>
      </c>
      <c r="B25">
        <v>7391</v>
      </c>
      <c r="C25">
        <v>7391</v>
      </c>
      <c r="D25">
        <v>7391</v>
      </c>
      <c r="E25">
        <v>7391</v>
      </c>
    </row>
    <row r="26" spans="1:5" x14ac:dyDescent="0.3">
      <c r="A26" t="s">
        <v>23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t="s">
        <v>14</v>
      </c>
      <c r="B27">
        <v>37544</v>
      </c>
      <c r="C27">
        <v>37544</v>
      </c>
      <c r="D27">
        <v>37528</v>
      </c>
      <c r="E27">
        <v>37538</v>
      </c>
    </row>
    <row r="28" spans="1:5" x14ac:dyDescent="0.3">
      <c r="A28" t="s">
        <v>24</v>
      </c>
      <c r="B28">
        <v>239312</v>
      </c>
      <c r="C28">
        <v>240646</v>
      </c>
      <c r="D28">
        <v>245855</v>
      </c>
      <c r="E28">
        <v>241937</v>
      </c>
    </row>
    <row r="29" spans="1:5" x14ac:dyDescent="0.3">
      <c r="A29" t="s">
        <v>25</v>
      </c>
      <c r="B29">
        <v>77677</v>
      </c>
      <c r="C29">
        <v>77677</v>
      </c>
      <c r="D29">
        <v>77677</v>
      </c>
      <c r="E29">
        <v>77677</v>
      </c>
    </row>
    <row r="30" spans="1:5" x14ac:dyDescent="0.3">
      <c r="A30" t="s">
        <v>26</v>
      </c>
      <c r="B30">
        <v>10</v>
      </c>
      <c r="C30">
        <v>10</v>
      </c>
      <c r="D30">
        <v>10</v>
      </c>
      <c r="E30">
        <v>10</v>
      </c>
    </row>
    <row r="31" spans="1:5" x14ac:dyDescent="0.3">
      <c r="A31" t="s">
        <v>29</v>
      </c>
    </row>
    <row r="32" spans="1:5" x14ac:dyDescent="0.3">
      <c r="A32" t="s">
        <v>9</v>
      </c>
      <c r="B32">
        <v>0</v>
      </c>
      <c r="C32">
        <v>0</v>
      </c>
      <c r="D32">
        <v>0</v>
      </c>
      <c r="E32">
        <v>0</v>
      </c>
    </row>
    <row r="33" spans="1:5" x14ac:dyDescent="0.3">
      <c r="A33" t="s">
        <v>12</v>
      </c>
      <c r="B33">
        <v>9855</v>
      </c>
      <c r="C33">
        <v>9855</v>
      </c>
      <c r="D33">
        <v>9855</v>
      </c>
      <c r="E33">
        <v>9855</v>
      </c>
    </row>
    <row r="34" spans="1:5" x14ac:dyDescent="0.3">
      <c r="A34" t="s">
        <v>21</v>
      </c>
      <c r="B34">
        <v>0</v>
      </c>
      <c r="C34">
        <v>0</v>
      </c>
      <c r="D34">
        <v>0</v>
      </c>
      <c r="E34">
        <v>0</v>
      </c>
    </row>
    <row r="35" spans="1:5" x14ac:dyDescent="0.3">
      <c r="A35" t="s">
        <v>22</v>
      </c>
      <c r="B35">
        <v>9855</v>
      </c>
      <c r="C35">
        <v>9855</v>
      </c>
      <c r="D35">
        <v>9855</v>
      </c>
      <c r="E35">
        <v>9855</v>
      </c>
    </row>
    <row r="36" spans="1:5" x14ac:dyDescent="0.3">
      <c r="A36" t="s">
        <v>23</v>
      </c>
      <c r="B36">
        <v>0</v>
      </c>
      <c r="C36">
        <v>0</v>
      </c>
      <c r="D36">
        <v>0</v>
      </c>
      <c r="E36">
        <v>0</v>
      </c>
    </row>
    <row r="37" spans="1:5" x14ac:dyDescent="0.3">
      <c r="A37" t="s">
        <v>14</v>
      </c>
      <c r="B37">
        <v>50096</v>
      </c>
      <c r="C37">
        <v>50092</v>
      </c>
      <c r="D37">
        <v>50082</v>
      </c>
      <c r="E37">
        <v>50090</v>
      </c>
    </row>
    <row r="38" spans="1:5" x14ac:dyDescent="0.3">
      <c r="A38" t="s">
        <v>24</v>
      </c>
      <c r="B38">
        <v>320981</v>
      </c>
      <c r="C38">
        <v>321895</v>
      </c>
      <c r="D38">
        <v>328057</v>
      </c>
      <c r="E38">
        <v>323644</v>
      </c>
    </row>
    <row r="39" spans="1:5" x14ac:dyDescent="0.3">
      <c r="A39" t="s">
        <v>25</v>
      </c>
      <c r="B39">
        <v>103586</v>
      </c>
      <c r="C39">
        <v>103586</v>
      </c>
      <c r="D39">
        <v>103586</v>
      </c>
      <c r="E39">
        <v>103586</v>
      </c>
    </row>
    <row r="40" spans="1:5" x14ac:dyDescent="0.3">
      <c r="A40" t="s">
        <v>26</v>
      </c>
      <c r="B40">
        <v>11</v>
      </c>
      <c r="C40">
        <v>11</v>
      </c>
      <c r="D40">
        <v>11</v>
      </c>
      <c r="E40">
        <v>11</v>
      </c>
    </row>
    <row r="41" spans="1:5" x14ac:dyDescent="0.3">
      <c r="A41" t="s">
        <v>30</v>
      </c>
    </row>
    <row r="42" spans="1:5" x14ac:dyDescent="0.3">
      <c r="A42" t="s">
        <v>9</v>
      </c>
      <c r="B42">
        <v>0</v>
      </c>
      <c r="C42">
        <v>0</v>
      </c>
      <c r="D42">
        <v>0</v>
      </c>
      <c r="E42">
        <v>0</v>
      </c>
    </row>
    <row r="43" spans="1:5" x14ac:dyDescent="0.3">
      <c r="A43" t="s">
        <v>12</v>
      </c>
      <c r="B43">
        <v>12319</v>
      </c>
      <c r="C43">
        <v>12319</v>
      </c>
      <c r="D43">
        <v>12319</v>
      </c>
      <c r="E43">
        <v>12319</v>
      </c>
    </row>
    <row r="44" spans="1:5" x14ac:dyDescent="0.3">
      <c r="A44" t="s">
        <v>21</v>
      </c>
      <c r="B44">
        <v>0</v>
      </c>
      <c r="C44">
        <v>0</v>
      </c>
      <c r="D44">
        <v>0</v>
      </c>
      <c r="E44">
        <v>0</v>
      </c>
    </row>
    <row r="45" spans="1:5" x14ac:dyDescent="0.3">
      <c r="A45" t="s">
        <v>22</v>
      </c>
      <c r="B45">
        <v>12319</v>
      </c>
      <c r="C45">
        <v>12319</v>
      </c>
      <c r="D45">
        <v>12319</v>
      </c>
      <c r="E45">
        <v>12319</v>
      </c>
    </row>
    <row r="46" spans="1:5" x14ac:dyDescent="0.3">
      <c r="A46" t="s">
        <v>23</v>
      </c>
      <c r="B46">
        <v>0</v>
      </c>
      <c r="C46">
        <v>0</v>
      </c>
      <c r="D46">
        <v>0</v>
      </c>
      <c r="E46">
        <v>0</v>
      </c>
    </row>
    <row r="47" spans="1:5" x14ac:dyDescent="0.3">
      <c r="A47" t="s">
        <v>14</v>
      </c>
      <c r="B47">
        <v>62653</v>
      </c>
      <c r="C47">
        <v>62639</v>
      </c>
      <c r="D47">
        <v>62623</v>
      </c>
      <c r="E47">
        <v>62638</v>
      </c>
    </row>
    <row r="48" spans="1:5" x14ac:dyDescent="0.3">
      <c r="A48" t="s">
        <v>24</v>
      </c>
      <c r="B48">
        <v>402426</v>
      </c>
      <c r="C48">
        <v>401831</v>
      </c>
      <c r="D48">
        <v>411122</v>
      </c>
      <c r="E48">
        <v>405126</v>
      </c>
    </row>
    <row r="49" spans="1:5" x14ac:dyDescent="0.3">
      <c r="A49" t="s">
        <v>25</v>
      </c>
      <c r="B49">
        <v>129345</v>
      </c>
      <c r="C49">
        <v>129345</v>
      </c>
      <c r="D49">
        <v>129345</v>
      </c>
      <c r="E49">
        <v>129345</v>
      </c>
    </row>
    <row r="50" spans="1:5" x14ac:dyDescent="0.3">
      <c r="A50" t="s">
        <v>26</v>
      </c>
      <c r="B50">
        <v>12</v>
      </c>
      <c r="C50">
        <v>12</v>
      </c>
      <c r="D50">
        <v>12</v>
      </c>
      <c r="E50">
        <v>12</v>
      </c>
    </row>
    <row r="51" spans="1:5" x14ac:dyDescent="0.3">
      <c r="A51" t="s">
        <v>31</v>
      </c>
    </row>
    <row r="52" spans="1:5" x14ac:dyDescent="0.3">
      <c r="A52" t="s">
        <v>9</v>
      </c>
      <c r="B52">
        <v>0</v>
      </c>
      <c r="C52">
        <v>0</v>
      </c>
      <c r="D52">
        <v>0</v>
      </c>
      <c r="E52">
        <v>0</v>
      </c>
    </row>
    <row r="53" spans="1:5" x14ac:dyDescent="0.3">
      <c r="A53" t="s">
        <v>12</v>
      </c>
      <c r="B53">
        <v>14783</v>
      </c>
      <c r="C53">
        <v>14783</v>
      </c>
      <c r="D53">
        <v>14783</v>
      </c>
      <c r="E53">
        <v>14783</v>
      </c>
    </row>
    <row r="54" spans="1:5" x14ac:dyDescent="0.3">
      <c r="A54" t="s">
        <v>21</v>
      </c>
      <c r="B54">
        <v>0</v>
      </c>
      <c r="C54">
        <v>0</v>
      </c>
      <c r="D54">
        <v>0</v>
      </c>
      <c r="E54">
        <v>0</v>
      </c>
    </row>
    <row r="55" spans="1:5" x14ac:dyDescent="0.3">
      <c r="A55" t="s">
        <v>22</v>
      </c>
      <c r="B55">
        <v>14783</v>
      </c>
      <c r="C55">
        <v>14783</v>
      </c>
      <c r="D55">
        <v>14783</v>
      </c>
      <c r="E55">
        <v>14783</v>
      </c>
    </row>
    <row r="56" spans="1:5" x14ac:dyDescent="0.3">
      <c r="A56" t="s">
        <v>23</v>
      </c>
      <c r="B56">
        <v>0</v>
      </c>
      <c r="C56">
        <v>0</v>
      </c>
      <c r="D56">
        <v>0</v>
      </c>
      <c r="E56">
        <v>0</v>
      </c>
    </row>
    <row r="57" spans="1:5" x14ac:dyDescent="0.3">
      <c r="A57" t="s">
        <v>14</v>
      </c>
      <c r="B57">
        <v>75203</v>
      </c>
      <c r="C57">
        <v>75196</v>
      </c>
      <c r="D57">
        <v>75188</v>
      </c>
      <c r="E57">
        <v>75195</v>
      </c>
    </row>
    <row r="58" spans="1:5" x14ac:dyDescent="0.3">
      <c r="A58" t="s">
        <v>24</v>
      </c>
      <c r="B58">
        <v>482939</v>
      </c>
      <c r="C58">
        <v>483056</v>
      </c>
      <c r="D58">
        <v>494339</v>
      </c>
      <c r="E58">
        <v>486778</v>
      </c>
    </row>
    <row r="59" spans="1:5" x14ac:dyDescent="0.3">
      <c r="A59" t="s">
        <v>25</v>
      </c>
      <c r="B59">
        <v>155272</v>
      </c>
      <c r="C59">
        <v>155272</v>
      </c>
      <c r="D59">
        <v>155272</v>
      </c>
      <c r="E59">
        <v>155272</v>
      </c>
    </row>
    <row r="60" spans="1:5" x14ac:dyDescent="0.3">
      <c r="A60" t="s">
        <v>26</v>
      </c>
      <c r="B60">
        <v>18</v>
      </c>
      <c r="C60">
        <v>18</v>
      </c>
      <c r="D60">
        <v>18</v>
      </c>
      <c r="E60">
        <v>18</v>
      </c>
    </row>
    <row r="61" spans="1:5" x14ac:dyDescent="0.3">
      <c r="A61" t="s">
        <v>32</v>
      </c>
    </row>
    <row r="62" spans="1:5" x14ac:dyDescent="0.3">
      <c r="A62" t="s">
        <v>9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12</v>
      </c>
      <c r="B63">
        <v>17246</v>
      </c>
      <c r="C63">
        <v>17246</v>
      </c>
      <c r="D63">
        <v>17246</v>
      </c>
      <c r="E63">
        <v>17246</v>
      </c>
    </row>
    <row r="64" spans="1:5" x14ac:dyDescent="0.3">
      <c r="A64" t="s">
        <v>21</v>
      </c>
      <c r="B64">
        <v>0</v>
      </c>
      <c r="C64">
        <v>0</v>
      </c>
      <c r="D64">
        <v>0</v>
      </c>
      <c r="E64">
        <v>0</v>
      </c>
    </row>
    <row r="65" spans="1:5" x14ac:dyDescent="0.3">
      <c r="A65" t="s">
        <v>22</v>
      </c>
      <c r="B65">
        <v>17246</v>
      </c>
      <c r="C65">
        <v>17246</v>
      </c>
      <c r="D65">
        <v>17246</v>
      </c>
      <c r="E65">
        <v>17246</v>
      </c>
    </row>
    <row r="66" spans="1:5" x14ac:dyDescent="0.3">
      <c r="A66" t="s">
        <v>23</v>
      </c>
      <c r="B66">
        <v>0</v>
      </c>
      <c r="C66">
        <v>0</v>
      </c>
      <c r="D66">
        <v>0</v>
      </c>
      <c r="E66">
        <v>0</v>
      </c>
    </row>
    <row r="67" spans="1:5" x14ac:dyDescent="0.3">
      <c r="A67" t="s">
        <v>14</v>
      </c>
      <c r="B67">
        <v>87756</v>
      </c>
      <c r="C67">
        <v>87744</v>
      </c>
      <c r="D67">
        <v>87734</v>
      </c>
      <c r="E67">
        <v>87744</v>
      </c>
    </row>
    <row r="68" spans="1:5" x14ac:dyDescent="0.3">
      <c r="A68" t="s">
        <v>24</v>
      </c>
      <c r="B68">
        <v>564535</v>
      </c>
      <c r="C68">
        <v>564290</v>
      </c>
      <c r="D68">
        <v>576335</v>
      </c>
      <c r="E68">
        <v>568386</v>
      </c>
    </row>
    <row r="69" spans="1:5" x14ac:dyDescent="0.3">
      <c r="A69" t="s">
        <v>25</v>
      </c>
      <c r="B69">
        <v>181199</v>
      </c>
      <c r="C69">
        <v>181199</v>
      </c>
      <c r="D69">
        <v>181199</v>
      </c>
      <c r="E69">
        <v>181199</v>
      </c>
    </row>
    <row r="70" spans="1:5" x14ac:dyDescent="0.3">
      <c r="A70" t="s">
        <v>26</v>
      </c>
      <c r="B70">
        <v>21</v>
      </c>
      <c r="C70">
        <v>21</v>
      </c>
      <c r="D70">
        <v>21</v>
      </c>
      <c r="E70">
        <v>21</v>
      </c>
    </row>
    <row r="71" spans="1:5" x14ac:dyDescent="0.3">
      <c r="A71" t="s">
        <v>33</v>
      </c>
    </row>
    <row r="72" spans="1:5" x14ac:dyDescent="0.3">
      <c r="A72" t="s">
        <v>9</v>
      </c>
      <c r="B72">
        <v>0</v>
      </c>
      <c r="C72">
        <v>0</v>
      </c>
      <c r="D72">
        <v>0</v>
      </c>
      <c r="E72">
        <v>0</v>
      </c>
    </row>
    <row r="73" spans="1:5" x14ac:dyDescent="0.3">
      <c r="A73" t="s">
        <v>12</v>
      </c>
      <c r="B73">
        <v>19711</v>
      </c>
      <c r="C73">
        <v>19711</v>
      </c>
      <c r="D73">
        <v>19711</v>
      </c>
      <c r="E73">
        <v>19711</v>
      </c>
    </row>
    <row r="74" spans="1:5" x14ac:dyDescent="0.3">
      <c r="A74" t="s">
        <v>21</v>
      </c>
      <c r="B74">
        <v>0</v>
      </c>
      <c r="C74">
        <v>0</v>
      </c>
      <c r="D74">
        <v>0</v>
      </c>
      <c r="E74">
        <v>0</v>
      </c>
    </row>
    <row r="75" spans="1:5" x14ac:dyDescent="0.3">
      <c r="A75" t="s">
        <v>22</v>
      </c>
      <c r="B75">
        <v>19711</v>
      </c>
      <c r="C75">
        <v>19711</v>
      </c>
      <c r="D75">
        <v>19711</v>
      </c>
      <c r="E75">
        <v>19711</v>
      </c>
    </row>
    <row r="76" spans="1:5" x14ac:dyDescent="0.3">
      <c r="A76" t="s">
        <v>23</v>
      </c>
      <c r="B76">
        <v>0</v>
      </c>
      <c r="C76">
        <v>0</v>
      </c>
      <c r="D76">
        <v>0</v>
      </c>
      <c r="E76">
        <v>0</v>
      </c>
    </row>
    <row r="77" spans="1:5" x14ac:dyDescent="0.3">
      <c r="A77" t="s">
        <v>14</v>
      </c>
      <c r="B77">
        <v>100304</v>
      </c>
      <c r="C77">
        <v>100298</v>
      </c>
      <c r="D77">
        <v>100287</v>
      </c>
      <c r="E77">
        <v>100296</v>
      </c>
    </row>
    <row r="78" spans="1:5" x14ac:dyDescent="0.3">
      <c r="A78" t="s">
        <v>24</v>
      </c>
      <c r="B78">
        <v>646463</v>
      </c>
      <c r="C78">
        <v>644787</v>
      </c>
      <c r="D78">
        <v>659866</v>
      </c>
      <c r="E78">
        <v>650372</v>
      </c>
    </row>
    <row r="79" spans="1:5" x14ac:dyDescent="0.3">
      <c r="A79" t="s">
        <v>25</v>
      </c>
      <c r="B79">
        <v>207203</v>
      </c>
      <c r="C79">
        <v>207203</v>
      </c>
      <c r="D79">
        <v>207203</v>
      </c>
      <c r="E79">
        <v>207203</v>
      </c>
    </row>
    <row r="80" spans="1:5" x14ac:dyDescent="0.3">
      <c r="A80" t="s">
        <v>26</v>
      </c>
      <c r="B80">
        <v>25</v>
      </c>
      <c r="C80">
        <v>25</v>
      </c>
      <c r="D80">
        <v>25</v>
      </c>
      <c r="E80">
        <v>25</v>
      </c>
    </row>
    <row r="81" spans="1:5" x14ac:dyDescent="0.3">
      <c r="A81" t="s">
        <v>34</v>
      </c>
    </row>
    <row r="82" spans="1:5" x14ac:dyDescent="0.3">
      <c r="A82" t="s">
        <v>9</v>
      </c>
      <c r="B82">
        <v>0</v>
      </c>
      <c r="C82">
        <v>0</v>
      </c>
      <c r="D82">
        <v>0</v>
      </c>
      <c r="E82">
        <v>0</v>
      </c>
    </row>
    <row r="83" spans="1:5" x14ac:dyDescent="0.3">
      <c r="A83" t="s">
        <v>12</v>
      </c>
      <c r="B83">
        <v>22175</v>
      </c>
      <c r="C83">
        <v>22175</v>
      </c>
      <c r="D83">
        <v>22175</v>
      </c>
      <c r="E83">
        <v>22175</v>
      </c>
    </row>
    <row r="84" spans="1:5" x14ac:dyDescent="0.3">
      <c r="A84" t="s">
        <v>21</v>
      </c>
      <c r="B84">
        <v>0</v>
      </c>
      <c r="C84">
        <v>0</v>
      </c>
      <c r="D84">
        <v>0</v>
      </c>
      <c r="E84">
        <v>0</v>
      </c>
    </row>
    <row r="85" spans="1:5" x14ac:dyDescent="0.3">
      <c r="A85" t="s">
        <v>22</v>
      </c>
      <c r="B85">
        <v>22175</v>
      </c>
      <c r="C85">
        <v>22175</v>
      </c>
      <c r="D85">
        <v>22175</v>
      </c>
      <c r="E85">
        <v>22175</v>
      </c>
    </row>
    <row r="86" spans="1:5" x14ac:dyDescent="0.3">
      <c r="A86" t="s">
        <v>23</v>
      </c>
      <c r="B86">
        <v>0</v>
      </c>
      <c r="C86">
        <v>0</v>
      </c>
      <c r="D86">
        <v>0</v>
      </c>
      <c r="E86">
        <v>0</v>
      </c>
    </row>
    <row r="87" spans="1:5" x14ac:dyDescent="0.3">
      <c r="A87" t="s">
        <v>14</v>
      </c>
      <c r="B87">
        <v>112878</v>
      </c>
      <c r="C87">
        <v>112861</v>
      </c>
      <c r="D87">
        <v>112851</v>
      </c>
      <c r="E87">
        <v>112863</v>
      </c>
    </row>
    <row r="88" spans="1:5" x14ac:dyDescent="0.3">
      <c r="A88" t="s">
        <v>24</v>
      </c>
      <c r="B88">
        <v>727261</v>
      </c>
      <c r="C88">
        <v>726406</v>
      </c>
      <c r="D88">
        <v>742324</v>
      </c>
      <c r="E88">
        <v>731997</v>
      </c>
    </row>
    <row r="89" spans="1:5" x14ac:dyDescent="0.3">
      <c r="A89" t="s">
        <v>25</v>
      </c>
      <c r="B89">
        <v>233129</v>
      </c>
      <c r="C89">
        <v>233129</v>
      </c>
      <c r="D89">
        <v>233129</v>
      </c>
      <c r="E89">
        <v>233129</v>
      </c>
    </row>
    <row r="90" spans="1:5" x14ac:dyDescent="0.3">
      <c r="A90" t="s">
        <v>26</v>
      </c>
      <c r="B90">
        <v>28</v>
      </c>
      <c r="C90">
        <v>28</v>
      </c>
      <c r="D90">
        <v>28</v>
      </c>
      <c r="E90">
        <v>28</v>
      </c>
    </row>
    <row r="91" spans="1:5" x14ac:dyDescent="0.3">
      <c r="A91" t="s">
        <v>35</v>
      </c>
    </row>
    <row r="92" spans="1:5" x14ac:dyDescent="0.3">
      <c r="A92" t="s">
        <v>9</v>
      </c>
      <c r="B92">
        <v>0</v>
      </c>
      <c r="C92">
        <v>0</v>
      </c>
      <c r="D92">
        <v>0</v>
      </c>
      <c r="E92">
        <v>0</v>
      </c>
    </row>
    <row r="93" spans="1:5" x14ac:dyDescent="0.3">
      <c r="A93" t="s">
        <v>12</v>
      </c>
      <c r="B93">
        <v>24640</v>
      </c>
      <c r="C93">
        <v>24640</v>
      </c>
      <c r="D93">
        <v>24640</v>
      </c>
      <c r="E93">
        <v>24640</v>
      </c>
    </row>
    <row r="94" spans="1:5" x14ac:dyDescent="0.3">
      <c r="A94" t="s">
        <v>21</v>
      </c>
      <c r="B94">
        <v>0</v>
      </c>
      <c r="C94">
        <v>0</v>
      </c>
      <c r="D94">
        <v>0</v>
      </c>
      <c r="E94">
        <v>0</v>
      </c>
    </row>
    <row r="95" spans="1:5" x14ac:dyDescent="0.3">
      <c r="A95" t="s">
        <v>22</v>
      </c>
      <c r="B95">
        <v>24640</v>
      </c>
      <c r="C95">
        <v>24640</v>
      </c>
      <c r="D95">
        <v>24640</v>
      </c>
      <c r="E95">
        <v>24640</v>
      </c>
    </row>
    <row r="96" spans="1:5" x14ac:dyDescent="0.3">
      <c r="A96" t="s">
        <v>23</v>
      </c>
      <c r="B96">
        <v>0</v>
      </c>
      <c r="C96">
        <v>0</v>
      </c>
      <c r="D96">
        <v>0</v>
      </c>
      <c r="E96">
        <v>0</v>
      </c>
    </row>
    <row r="97" spans="1:5" x14ac:dyDescent="0.3">
      <c r="A97" t="s">
        <v>14</v>
      </c>
      <c r="B97">
        <v>125460</v>
      </c>
      <c r="C97">
        <v>125454</v>
      </c>
      <c r="D97">
        <v>125435</v>
      </c>
      <c r="E97">
        <v>125449</v>
      </c>
    </row>
    <row r="98" spans="1:5" x14ac:dyDescent="0.3">
      <c r="A98" t="s">
        <v>24</v>
      </c>
      <c r="B98">
        <v>808660</v>
      </c>
      <c r="C98">
        <v>807470</v>
      </c>
      <c r="D98">
        <v>825458</v>
      </c>
      <c r="E98">
        <v>813862</v>
      </c>
    </row>
    <row r="99" spans="1:5" x14ac:dyDescent="0.3">
      <c r="A99" t="s">
        <v>25</v>
      </c>
      <c r="B99">
        <v>258981</v>
      </c>
      <c r="C99">
        <v>258981</v>
      </c>
      <c r="D99">
        <v>258981</v>
      </c>
      <c r="E99">
        <v>258981</v>
      </c>
    </row>
    <row r="100" spans="1:5" x14ac:dyDescent="0.3">
      <c r="A100" t="s">
        <v>26</v>
      </c>
      <c r="B100">
        <v>32</v>
      </c>
      <c r="C100">
        <v>32</v>
      </c>
      <c r="D100">
        <v>32</v>
      </c>
      <c r="E100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0"/>
  <sheetViews>
    <sheetView workbookViewId="0"/>
  </sheetViews>
  <sheetFormatPr defaultRowHeight="14.4" x14ac:dyDescent="0.3"/>
  <sheetData>
    <row r="1" spans="1:17" x14ac:dyDescent="0.3">
      <c r="A1" t="s">
        <v>8</v>
      </c>
    </row>
    <row r="2" spans="1:17" x14ac:dyDescent="0.3">
      <c r="A2" t="s">
        <v>9</v>
      </c>
      <c r="B2">
        <v>0</v>
      </c>
      <c r="C2">
        <v>0</v>
      </c>
      <c r="D2">
        <v>0</v>
      </c>
      <c r="E2">
        <v>0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">
      <c r="A3" t="s">
        <v>12</v>
      </c>
      <c r="B3">
        <v>10338</v>
      </c>
      <c r="C3">
        <v>10338</v>
      </c>
      <c r="D3">
        <v>10338</v>
      </c>
      <c r="E3">
        <v>10338</v>
      </c>
      <c r="G3" s="1">
        <v>10000</v>
      </c>
      <c r="H3" s="1">
        <v>10000</v>
      </c>
      <c r="I3">
        <f>E3</f>
        <v>10338</v>
      </c>
      <c r="J3">
        <f>E10</f>
        <v>3</v>
      </c>
      <c r="K3">
        <f>E7</f>
        <v>52590</v>
      </c>
      <c r="L3">
        <f t="shared" ref="L3:L12" si="0">K3/1000</f>
        <v>52.59</v>
      </c>
      <c r="M3">
        <f>E8</f>
        <v>141525</v>
      </c>
      <c r="N3">
        <f t="shared" ref="N3:N12" si="1">M3/1000</f>
        <v>141.52500000000001</v>
      </c>
      <c r="O3">
        <f>E9</f>
        <v>33746</v>
      </c>
      <c r="P3">
        <f t="shared" ref="P3:P12" si="2">G3/L3</f>
        <v>190.15021867275146</v>
      </c>
      <c r="Q3">
        <f t="shared" ref="Q3:Q12" si="3">H3/N3</f>
        <v>70.65889418830595</v>
      </c>
    </row>
    <row r="4" spans="1:17" x14ac:dyDescent="0.3">
      <c r="A4" t="s">
        <v>21</v>
      </c>
      <c r="B4">
        <v>0</v>
      </c>
      <c r="C4">
        <v>0</v>
      </c>
      <c r="D4">
        <v>0</v>
      </c>
      <c r="E4">
        <v>0</v>
      </c>
      <c r="G4" s="1">
        <v>20000</v>
      </c>
      <c r="H4" s="1">
        <v>20000</v>
      </c>
      <c r="I4">
        <f>E13</f>
        <v>20676</v>
      </c>
      <c r="J4">
        <f>E20</f>
        <v>4</v>
      </c>
      <c r="K4">
        <f>E17</f>
        <v>105225</v>
      </c>
      <c r="L4">
        <f t="shared" si="0"/>
        <v>105.22499999999999</v>
      </c>
      <c r="M4">
        <f>E18</f>
        <v>284280</v>
      </c>
      <c r="N4">
        <f t="shared" si="1"/>
        <v>284.27999999999997</v>
      </c>
      <c r="O4">
        <f>E19</f>
        <v>67530</v>
      </c>
      <c r="P4">
        <f t="shared" si="2"/>
        <v>190.0688999762414</v>
      </c>
      <c r="Q4">
        <f t="shared" si="3"/>
        <v>70.35317292809907</v>
      </c>
    </row>
    <row r="5" spans="1:17" x14ac:dyDescent="0.3">
      <c r="A5" t="s">
        <v>22</v>
      </c>
      <c r="B5">
        <v>10338</v>
      </c>
      <c r="C5">
        <v>10338</v>
      </c>
      <c r="D5">
        <v>10338</v>
      </c>
      <c r="E5">
        <v>10338</v>
      </c>
      <c r="G5" s="1">
        <v>30000</v>
      </c>
      <c r="H5" s="1">
        <v>30000</v>
      </c>
      <c r="I5">
        <f>E23</f>
        <v>31014</v>
      </c>
      <c r="J5">
        <f>E30</f>
        <v>9</v>
      </c>
      <c r="K5">
        <f>E27</f>
        <v>157880</v>
      </c>
      <c r="L5">
        <f t="shared" si="0"/>
        <v>157.88</v>
      </c>
      <c r="M5">
        <f>E28</f>
        <v>426216</v>
      </c>
      <c r="N5">
        <f t="shared" si="1"/>
        <v>426.21600000000001</v>
      </c>
      <c r="O5">
        <f>E29</f>
        <v>101256</v>
      </c>
      <c r="P5">
        <f t="shared" si="2"/>
        <v>190.01773498859893</v>
      </c>
      <c r="Q5">
        <f t="shared" si="3"/>
        <v>70.38684610619967</v>
      </c>
    </row>
    <row r="6" spans="1:17" x14ac:dyDescent="0.3">
      <c r="A6" t="s">
        <v>23</v>
      </c>
      <c r="B6">
        <v>0</v>
      </c>
      <c r="C6">
        <v>0</v>
      </c>
      <c r="D6">
        <v>0</v>
      </c>
      <c r="E6">
        <v>0</v>
      </c>
      <c r="G6" s="1">
        <v>40000</v>
      </c>
      <c r="H6" s="1">
        <v>40000</v>
      </c>
      <c r="I6">
        <f>E33</f>
        <v>41352</v>
      </c>
      <c r="J6">
        <f>E40</f>
        <v>10</v>
      </c>
      <c r="K6">
        <f>E37</f>
        <v>210533</v>
      </c>
      <c r="L6">
        <f t="shared" si="0"/>
        <v>210.53299999999999</v>
      </c>
      <c r="M6">
        <f>E38</f>
        <v>568683</v>
      </c>
      <c r="N6">
        <f t="shared" si="1"/>
        <v>568.68299999999999</v>
      </c>
      <c r="O6">
        <f>E39</f>
        <v>135048</v>
      </c>
      <c r="P6">
        <f t="shared" si="2"/>
        <v>189.9939676915258</v>
      </c>
      <c r="Q6">
        <f t="shared" si="3"/>
        <v>70.33795629551085</v>
      </c>
    </row>
    <row r="7" spans="1:17" x14ac:dyDescent="0.3">
      <c r="A7" t="s">
        <v>14</v>
      </c>
      <c r="B7">
        <v>52588</v>
      </c>
      <c r="C7">
        <v>52591</v>
      </c>
      <c r="D7">
        <v>52593</v>
      </c>
      <c r="E7">
        <v>52590</v>
      </c>
      <c r="G7" s="1">
        <v>50000</v>
      </c>
      <c r="H7" s="1">
        <v>50000</v>
      </c>
      <c r="I7">
        <f>E43</f>
        <v>51690</v>
      </c>
      <c r="J7">
        <f>E50</f>
        <v>11</v>
      </c>
      <c r="K7">
        <f>E47</f>
        <v>263178</v>
      </c>
      <c r="L7">
        <f t="shared" si="0"/>
        <v>263.178</v>
      </c>
      <c r="M7">
        <f>E48</f>
        <v>710661</v>
      </c>
      <c r="N7">
        <f t="shared" si="1"/>
        <v>710.66099999999994</v>
      </c>
      <c r="O7">
        <f>E49</f>
        <v>168727</v>
      </c>
      <c r="P7">
        <f t="shared" si="2"/>
        <v>189.98548510893767</v>
      </c>
      <c r="Q7">
        <f t="shared" si="3"/>
        <v>70.357033803740464</v>
      </c>
    </row>
    <row r="8" spans="1:17" x14ac:dyDescent="0.3">
      <c r="A8" t="s">
        <v>24</v>
      </c>
      <c r="B8">
        <v>139885</v>
      </c>
      <c r="C8">
        <v>141850</v>
      </c>
      <c r="D8">
        <v>142841</v>
      </c>
      <c r="E8">
        <v>141525</v>
      </c>
      <c r="G8" s="1">
        <v>60000</v>
      </c>
      <c r="H8" s="1">
        <v>60000</v>
      </c>
      <c r="I8">
        <f>E53</f>
        <v>62028</v>
      </c>
      <c r="J8">
        <f>E60</f>
        <v>15</v>
      </c>
      <c r="K8">
        <f>E57</f>
        <v>315830</v>
      </c>
      <c r="L8">
        <f t="shared" si="0"/>
        <v>315.83</v>
      </c>
      <c r="M8">
        <f>E58</f>
        <v>853437</v>
      </c>
      <c r="N8">
        <f t="shared" si="1"/>
        <v>853.43700000000001</v>
      </c>
      <c r="O8">
        <f>E59</f>
        <v>202500</v>
      </c>
      <c r="P8">
        <f t="shared" si="2"/>
        <v>189.97561979545958</v>
      </c>
      <c r="Q8">
        <f t="shared" si="3"/>
        <v>70.303959167460519</v>
      </c>
    </row>
    <row r="9" spans="1:17" x14ac:dyDescent="0.3">
      <c r="A9" t="s">
        <v>25</v>
      </c>
      <c r="B9">
        <v>33746</v>
      </c>
      <c r="C9">
        <v>33746</v>
      </c>
      <c r="D9">
        <v>33746</v>
      </c>
      <c r="E9">
        <v>33746</v>
      </c>
      <c r="G9" s="1">
        <v>70000</v>
      </c>
      <c r="H9" s="1">
        <v>70000</v>
      </c>
      <c r="I9">
        <f>E63</f>
        <v>72365</v>
      </c>
      <c r="J9">
        <f>E70</f>
        <v>18</v>
      </c>
      <c r="K9">
        <f>E67</f>
        <v>368494</v>
      </c>
      <c r="L9">
        <f t="shared" si="0"/>
        <v>368.49400000000003</v>
      </c>
      <c r="M9">
        <f>E68</f>
        <v>995425</v>
      </c>
      <c r="N9">
        <f t="shared" si="1"/>
        <v>995.42499999999995</v>
      </c>
      <c r="O9">
        <f>E69</f>
        <v>236364</v>
      </c>
      <c r="P9">
        <f t="shared" si="2"/>
        <v>189.96238744728544</v>
      </c>
      <c r="Q9">
        <f t="shared" si="3"/>
        <v>70.321721877589979</v>
      </c>
    </row>
    <row r="10" spans="1:17" x14ac:dyDescent="0.3">
      <c r="A10" t="s">
        <v>26</v>
      </c>
      <c r="B10">
        <v>3</v>
      </c>
      <c r="C10">
        <v>3</v>
      </c>
      <c r="D10">
        <v>3</v>
      </c>
      <c r="E10">
        <v>3</v>
      </c>
      <c r="G10" s="1">
        <v>80000</v>
      </c>
      <c r="H10" s="1">
        <v>80000</v>
      </c>
      <c r="I10">
        <f>E73</f>
        <v>82704</v>
      </c>
      <c r="J10">
        <f>E80</f>
        <v>21</v>
      </c>
      <c r="K10">
        <f>E77</f>
        <v>421215</v>
      </c>
      <c r="L10">
        <f t="shared" si="0"/>
        <v>421.21499999999997</v>
      </c>
      <c r="M10">
        <f>E78</f>
        <v>1138184</v>
      </c>
      <c r="N10">
        <f t="shared" si="1"/>
        <v>1138.184</v>
      </c>
      <c r="O10">
        <f>E79</f>
        <v>270244</v>
      </c>
      <c r="P10">
        <f t="shared" si="2"/>
        <v>189.92675949337038</v>
      </c>
      <c r="Q10">
        <f t="shared" si="3"/>
        <v>70.287405199862235</v>
      </c>
    </row>
    <row r="11" spans="1:17" x14ac:dyDescent="0.3">
      <c r="A11" t="s">
        <v>27</v>
      </c>
      <c r="G11" s="1">
        <v>90000</v>
      </c>
      <c r="H11" s="1">
        <v>90000</v>
      </c>
      <c r="I11">
        <f>E83</f>
        <v>93042</v>
      </c>
      <c r="J11">
        <f>E90</f>
        <v>23</v>
      </c>
      <c r="K11">
        <f>E87</f>
        <v>473925</v>
      </c>
      <c r="L11">
        <f t="shared" si="0"/>
        <v>473.92500000000001</v>
      </c>
      <c r="M11">
        <f>E88</f>
        <v>1281501</v>
      </c>
      <c r="N11">
        <f t="shared" si="1"/>
        <v>1281.501</v>
      </c>
      <c r="O11">
        <f>E89</f>
        <v>304022</v>
      </c>
      <c r="P11">
        <f t="shared" si="2"/>
        <v>189.90346573824971</v>
      </c>
      <c r="Q11">
        <f t="shared" si="3"/>
        <v>70.230144182486015</v>
      </c>
    </row>
    <row r="12" spans="1:17" x14ac:dyDescent="0.3">
      <c r="A12" t="s">
        <v>9</v>
      </c>
      <c r="B12">
        <v>0</v>
      </c>
      <c r="C12">
        <v>0</v>
      </c>
      <c r="D12">
        <v>0</v>
      </c>
      <c r="E12">
        <v>0</v>
      </c>
      <c r="G12" s="1">
        <v>100000</v>
      </c>
      <c r="H12" s="1">
        <v>100000</v>
      </c>
      <c r="I12">
        <f>E93</f>
        <v>103381</v>
      </c>
      <c r="J12">
        <f>E100</f>
        <v>26</v>
      </c>
      <c r="K12">
        <f>E97</f>
        <v>526639</v>
      </c>
      <c r="L12">
        <f t="shared" si="0"/>
        <v>526.63900000000001</v>
      </c>
      <c r="M12">
        <f>E98</f>
        <v>1422947</v>
      </c>
      <c r="N12">
        <f t="shared" si="1"/>
        <v>1422.9469999999999</v>
      </c>
      <c r="O12">
        <f>E99</f>
        <v>337730</v>
      </c>
      <c r="P12">
        <f t="shared" si="2"/>
        <v>189.88339260859905</v>
      </c>
      <c r="Q12">
        <f t="shared" si="3"/>
        <v>70.276686341796292</v>
      </c>
    </row>
    <row r="13" spans="1:17" x14ac:dyDescent="0.3">
      <c r="A13" t="s">
        <v>12</v>
      </c>
      <c r="B13">
        <v>20676</v>
      </c>
      <c r="C13">
        <v>20676</v>
      </c>
      <c r="D13">
        <v>20676</v>
      </c>
      <c r="E13">
        <v>20676</v>
      </c>
    </row>
    <row r="14" spans="1:17" x14ac:dyDescent="0.3">
      <c r="A14" t="s">
        <v>21</v>
      </c>
      <c r="B14">
        <v>0</v>
      </c>
      <c r="C14">
        <v>0</v>
      </c>
      <c r="D14">
        <v>0</v>
      </c>
      <c r="E14">
        <v>0</v>
      </c>
    </row>
    <row r="15" spans="1:17" x14ac:dyDescent="0.3">
      <c r="A15" t="s">
        <v>22</v>
      </c>
      <c r="B15">
        <v>20676</v>
      </c>
      <c r="C15">
        <v>20676</v>
      </c>
      <c r="D15">
        <v>20676</v>
      </c>
      <c r="E15">
        <v>20676</v>
      </c>
    </row>
    <row r="16" spans="1:17" x14ac:dyDescent="0.3">
      <c r="A16" t="s">
        <v>23</v>
      </c>
      <c r="B16">
        <v>0</v>
      </c>
      <c r="C16">
        <v>0</v>
      </c>
      <c r="D16">
        <v>0</v>
      </c>
      <c r="E16">
        <v>0</v>
      </c>
    </row>
    <row r="17" spans="1:5" x14ac:dyDescent="0.3">
      <c r="A17" t="s">
        <v>14</v>
      </c>
      <c r="B17">
        <v>105222</v>
      </c>
      <c r="C17">
        <v>105217</v>
      </c>
      <c r="D17">
        <v>105238</v>
      </c>
      <c r="E17">
        <v>105225</v>
      </c>
    </row>
    <row r="18" spans="1:5" x14ac:dyDescent="0.3">
      <c r="A18" t="s">
        <v>24</v>
      </c>
      <c r="B18">
        <v>280464</v>
      </c>
      <c r="C18">
        <v>285806</v>
      </c>
      <c r="D18">
        <v>286572</v>
      </c>
      <c r="E18">
        <v>284280</v>
      </c>
    </row>
    <row r="19" spans="1:5" x14ac:dyDescent="0.3">
      <c r="A19" t="s">
        <v>25</v>
      </c>
      <c r="B19">
        <v>67530</v>
      </c>
      <c r="C19">
        <v>67530</v>
      </c>
      <c r="D19">
        <v>67530</v>
      </c>
      <c r="E19">
        <v>67530</v>
      </c>
    </row>
    <row r="20" spans="1:5" x14ac:dyDescent="0.3">
      <c r="A20" t="s">
        <v>26</v>
      </c>
      <c r="B20">
        <v>4</v>
      </c>
      <c r="C20">
        <v>4</v>
      </c>
      <c r="D20">
        <v>4</v>
      </c>
      <c r="E20">
        <v>4</v>
      </c>
    </row>
    <row r="21" spans="1:5" x14ac:dyDescent="0.3">
      <c r="A21" t="s">
        <v>28</v>
      </c>
    </row>
    <row r="22" spans="1:5" x14ac:dyDescent="0.3">
      <c r="A22" t="s">
        <v>9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12</v>
      </c>
      <c r="B23">
        <v>31014</v>
      </c>
      <c r="C23">
        <v>31014</v>
      </c>
      <c r="D23">
        <v>31014</v>
      </c>
      <c r="E23">
        <v>31014</v>
      </c>
    </row>
    <row r="24" spans="1:5" x14ac:dyDescent="0.3">
      <c r="A24" t="s">
        <v>21</v>
      </c>
      <c r="B24">
        <v>0</v>
      </c>
      <c r="C24">
        <v>0</v>
      </c>
      <c r="D24">
        <v>0</v>
      </c>
      <c r="E24">
        <v>0</v>
      </c>
    </row>
    <row r="25" spans="1:5" x14ac:dyDescent="0.3">
      <c r="A25" t="s">
        <v>22</v>
      </c>
      <c r="B25">
        <v>31014</v>
      </c>
      <c r="C25">
        <v>31014</v>
      </c>
      <c r="D25">
        <v>31014</v>
      </c>
      <c r="E25">
        <v>31014</v>
      </c>
    </row>
    <row r="26" spans="1:5" x14ac:dyDescent="0.3">
      <c r="A26" t="s">
        <v>23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t="s">
        <v>14</v>
      </c>
      <c r="B27">
        <v>157894</v>
      </c>
      <c r="C27">
        <v>157868</v>
      </c>
      <c r="D27">
        <v>157879</v>
      </c>
      <c r="E27">
        <v>157880</v>
      </c>
    </row>
    <row r="28" spans="1:5" x14ac:dyDescent="0.3">
      <c r="A28" t="s">
        <v>24</v>
      </c>
      <c r="B28">
        <v>421936</v>
      </c>
      <c r="C28">
        <v>428201</v>
      </c>
      <c r="D28">
        <v>428512</v>
      </c>
      <c r="E28">
        <v>426216</v>
      </c>
    </row>
    <row r="29" spans="1:5" x14ac:dyDescent="0.3">
      <c r="A29" t="s">
        <v>25</v>
      </c>
      <c r="B29">
        <v>101256</v>
      </c>
      <c r="C29">
        <v>101256</v>
      </c>
      <c r="D29">
        <v>101256</v>
      </c>
      <c r="E29">
        <v>101256</v>
      </c>
    </row>
    <row r="30" spans="1:5" x14ac:dyDescent="0.3">
      <c r="A30" t="s">
        <v>26</v>
      </c>
      <c r="B30">
        <v>9</v>
      </c>
      <c r="C30">
        <v>9</v>
      </c>
      <c r="D30">
        <v>9</v>
      </c>
      <c r="E30">
        <v>9</v>
      </c>
    </row>
    <row r="31" spans="1:5" x14ac:dyDescent="0.3">
      <c r="A31" t="s">
        <v>29</v>
      </c>
    </row>
    <row r="32" spans="1:5" x14ac:dyDescent="0.3">
      <c r="A32" t="s">
        <v>9</v>
      </c>
      <c r="B32">
        <v>0</v>
      </c>
      <c r="C32">
        <v>0</v>
      </c>
      <c r="D32">
        <v>0</v>
      </c>
      <c r="E32">
        <v>0</v>
      </c>
    </row>
    <row r="33" spans="1:5" x14ac:dyDescent="0.3">
      <c r="A33" t="s">
        <v>12</v>
      </c>
      <c r="B33">
        <v>41352</v>
      </c>
      <c r="C33">
        <v>41352</v>
      </c>
      <c r="D33">
        <v>41352</v>
      </c>
      <c r="E33">
        <v>41352</v>
      </c>
    </row>
    <row r="34" spans="1:5" x14ac:dyDescent="0.3">
      <c r="A34" t="s">
        <v>21</v>
      </c>
      <c r="B34">
        <v>0</v>
      </c>
      <c r="C34">
        <v>0</v>
      </c>
      <c r="D34">
        <v>0</v>
      </c>
      <c r="E34">
        <v>0</v>
      </c>
    </row>
    <row r="35" spans="1:5" x14ac:dyDescent="0.3">
      <c r="A35" t="s">
        <v>22</v>
      </c>
      <c r="B35">
        <v>41352</v>
      </c>
      <c r="C35">
        <v>41352</v>
      </c>
      <c r="D35">
        <v>41352</v>
      </c>
      <c r="E35">
        <v>41352</v>
      </c>
    </row>
    <row r="36" spans="1:5" x14ac:dyDescent="0.3">
      <c r="A36" t="s">
        <v>23</v>
      </c>
      <c r="B36">
        <v>0</v>
      </c>
      <c r="C36">
        <v>0</v>
      </c>
      <c r="D36">
        <v>0</v>
      </c>
      <c r="E36">
        <v>0</v>
      </c>
    </row>
    <row r="37" spans="1:5" x14ac:dyDescent="0.3">
      <c r="A37" t="s">
        <v>14</v>
      </c>
      <c r="B37">
        <v>210549</v>
      </c>
      <c r="C37">
        <v>210521</v>
      </c>
      <c r="D37">
        <v>210529</v>
      </c>
      <c r="E37">
        <v>210533</v>
      </c>
    </row>
    <row r="38" spans="1:5" x14ac:dyDescent="0.3">
      <c r="A38" t="s">
        <v>24</v>
      </c>
      <c r="B38">
        <v>563237</v>
      </c>
      <c r="C38">
        <v>571513</v>
      </c>
      <c r="D38">
        <v>571299</v>
      </c>
      <c r="E38">
        <v>568683</v>
      </c>
    </row>
    <row r="39" spans="1:5" x14ac:dyDescent="0.3">
      <c r="A39" t="s">
        <v>25</v>
      </c>
      <c r="B39">
        <v>135048</v>
      </c>
      <c r="C39">
        <v>135048</v>
      </c>
      <c r="D39">
        <v>135048</v>
      </c>
      <c r="E39">
        <v>135048</v>
      </c>
    </row>
    <row r="40" spans="1:5" x14ac:dyDescent="0.3">
      <c r="A40" t="s">
        <v>26</v>
      </c>
      <c r="B40">
        <v>10</v>
      </c>
      <c r="C40">
        <v>10</v>
      </c>
      <c r="D40">
        <v>10</v>
      </c>
      <c r="E40">
        <v>10</v>
      </c>
    </row>
    <row r="41" spans="1:5" x14ac:dyDescent="0.3">
      <c r="A41" t="s">
        <v>30</v>
      </c>
    </row>
    <row r="42" spans="1:5" x14ac:dyDescent="0.3">
      <c r="A42" t="s">
        <v>9</v>
      </c>
      <c r="B42">
        <v>0</v>
      </c>
      <c r="C42">
        <v>0</v>
      </c>
      <c r="D42">
        <v>0</v>
      </c>
      <c r="E42">
        <v>0</v>
      </c>
    </row>
    <row r="43" spans="1:5" x14ac:dyDescent="0.3">
      <c r="A43" t="s">
        <v>12</v>
      </c>
      <c r="B43">
        <v>51690</v>
      </c>
      <c r="C43">
        <v>51690</v>
      </c>
      <c r="D43">
        <v>51690</v>
      </c>
      <c r="E43">
        <v>51690</v>
      </c>
    </row>
    <row r="44" spans="1:5" x14ac:dyDescent="0.3">
      <c r="A44" t="s">
        <v>21</v>
      </c>
      <c r="B44">
        <v>0</v>
      </c>
      <c r="C44">
        <v>0</v>
      </c>
      <c r="D44">
        <v>0</v>
      </c>
      <c r="E44">
        <v>0</v>
      </c>
    </row>
    <row r="45" spans="1:5" x14ac:dyDescent="0.3">
      <c r="A45" t="s">
        <v>22</v>
      </c>
      <c r="B45">
        <v>51690</v>
      </c>
      <c r="C45">
        <v>51690</v>
      </c>
      <c r="D45">
        <v>51690</v>
      </c>
      <c r="E45">
        <v>51690</v>
      </c>
    </row>
    <row r="46" spans="1:5" x14ac:dyDescent="0.3">
      <c r="A46" t="s">
        <v>23</v>
      </c>
      <c r="B46">
        <v>0</v>
      </c>
      <c r="C46">
        <v>0</v>
      </c>
      <c r="D46">
        <v>0</v>
      </c>
      <c r="E46">
        <v>0</v>
      </c>
    </row>
    <row r="47" spans="1:5" x14ac:dyDescent="0.3">
      <c r="A47" t="s">
        <v>14</v>
      </c>
      <c r="B47">
        <v>263198</v>
      </c>
      <c r="C47">
        <v>263157</v>
      </c>
      <c r="D47">
        <v>263181</v>
      </c>
      <c r="E47">
        <v>263178</v>
      </c>
    </row>
    <row r="48" spans="1:5" x14ac:dyDescent="0.3">
      <c r="A48" t="s">
        <v>24</v>
      </c>
      <c r="B48">
        <v>705094</v>
      </c>
      <c r="C48">
        <v>714477</v>
      </c>
      <c r="D48">
        <v>712412</v>
      </c>
      <c r="E48">
        <v>710661</v>
      </c>
    </row>
    <row r="49" spans="1:5" x14ac:dyDescent="0.3">
      <c r="A49" t="s">
        <v>25</v>
      </c>
      <c r="B49">
        <v>168727</v>
      </c>
      <c r="C49">
        <v>168727</v>
      </c>
      <c r="D49">
        <v>168727</v>
      </c>
      <c r="E49">
        <v>168727</v>
      </c>
    </row>
    <row r="50" spans="1:5" x14ac:dyDescent="0.3">
      <c r="A50" t="s">
        <v>26</v>
      </c>
      <c r="B50">
        <v>11</v>
      </c>
      <c r="C50">
        <v>11</v>
      </c>
      <c r="D50">
        <v>11</v>
      </c>
      <c r="E50">
        <v>11</v>
      </c>
    </row>
    <row r="51" spans="1:5" x14ac:dyDescent="0.3">
      <c r="A51" t="s">
        <v>31</v>
      </c>
    </row>
    <row r="52" spans="1:5" x14ac:dyDescent="0.3">
      <c r="A52" t="s">
        <v>9</v>
      </c>
      <c r="B52">
        <v>0</v>
      </c>
      <c r="C52">
        <v>0</v>
      </c>
      <c r="D52">
        <v>0</v>
      </c>
      <c r="E52">
        <v>0</v>
      </c>
    </row>
    <row r="53" spans="1:5" x14ac:dyDescent="0.3">
      <c r="A53" t="s">
        <v>12</v>
      </c>
      <c r="B53">
        <v>62028</v>
      </c>
      <c r="C53">
        <v>62028</v>
      </c>
      <c r="D53">
        <v>62028</v>
      </c>
      <c r="E53">
        <v>62028</v>
      </c>
    </row>
    <row r="54" spans="1:5" x14ac:dyDescent="0.3">
      <c r="A54" t="s">
        <v>21</v>
      </c>
      <c r="B54">
        <v>0</v>
      </c>
      <c r="C54">
        <v>0</v>
      </c>
      <c r="D54">
        <v>0</v>
      </c>
      <c r="E54">
        <v>0</v>
      </c>
    </row>
    <row r="55" spans="1:5" x14ac:dyDescent="0.3">
      <c r="A55" t="s">
        <v>22</v>
      </c>
      <c r="B55">
        <v>62028</v>
      </c>
      <c r="C55">
        <v>62028</v>
      </c>
      <c r="D55">
        <v>62028</v>
      </c>
      <c r="E55">
        <v>62028</v>
      </c>
    </row>
    <row r="56" spans="1:5" x14ac:dyDescent="0.3">
      <c r="A56" t="s">
        <v>23</v>
      </c>
      <c r="B56">
        <v>0</v>
      </c>
      <c r="C56">
        <v>0</v>
      </c>
      <c r="D56">
        <v>0</v>
      </c>
      <c r="E56">
        <v>0</v>
      </c>
    </row>
    <row r="57" spans="1:5" x14ac:dyDescent="0.3">
      <c r="A57" t="s">
        <v>14</v>
      </c>
      <c r="B57">
        <v>315860</v>
      </c>
      <c r="C57">
        <v>315802</v>
      </c>
      <c r="D57">
        <v>315829</v>
      </c>
      <c r="E57">
        <v>315830</v>
      </c>
    </row>
    <row r="58" spans="1:5" x14ac:dyDescent="0.3">
      <c r="A58" t="s">
        <v>24</v>
      </c>
      <c r="B58">
        <v>848625</v>
      </c>
      <c r="C58">
        <v>856643</v>
      </c>
      <c r="D58">
        <v>855045</v>
      </c>
      <c r="E58">
        <v>853437</v>
      </c>
    </row>
    <row r="59" spans="1:5" x14ac:dyDescent="0.3">
      <c r="A59" t="s">
        <v>25</v>
      </c>
      <c r="B59">
        <v>202500</v>
      </c>
      <c r="C59">
        <v>202500</v>
      </c>
      <c r="D59">
        <v>202500</v>
      </c>
      <c r="E59">
        <v>202500</v>
      </c>
    </row>
    <row r="60" spans="1:5" x14ac:dyDescent="0.3">
      <c r="A60" t="s">
        <v>26</v>
      </c>
      <c r="B60">
        <v>15</v>
      </c>
      <c r="C60">
        <v>15</v>
      </c>
      <c r="D60">
        <v>15</v>
      </c>
      <c r="E60">
        <v>15</v>
      </c>
    </row>
    <row r="61" spans="1:5" x14ac:dyDescent="0.3">
      <c r="A61" t="s">
        <v>32</v>
      </c>
    </row>
    <row r="62" spans="1:5" x14ac:dyDescent="0.3">
      <c r="A62" t="s">
        <v>9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12</v>
      </c>
      <c r="B63">
        <v>72365</v>
      </c>
      <c r="C63">
        <v>72365</v>
      </c>
      <c r="D63">
        <v>72365</v>
      </c>
      <c r="E63">
        <v>72365</v>
      </c>
    </row>
    <row r="64" spans="1:5" x14ac:dyDescent="0.3">
      <c r="A64" t="s">
        <v>21</v>
      </c>
      <c r="B64">
        <v>0</v>
      </c>
      <c r="C64">
        <v>0</v>
      </c>
      <c r="D64">
        <v>0</v>
      </c>
      <c r="E64">
        <v>0</v>
      </c>
    </row>
    <row r="65" spans="1:5" x14ac:dyDescent="0.3">
      <c r="A65" t="s">
        <v>22</v>
      </c>
      <c r="B65">
        <v>72365</v>
      </c>
      <c r="C65">
        <v>72365</v>
      </c>
      <c r="D65">
        <v>72365</v>
      </c>
      <c r="E65">
        <v>72365</v>
      </c>
    </row>
    <row r="66" spans="1:5" x14ac:dyDescent="0.3">
      <c r="A66" t="s">
        <v>23</v>
      </c>
      <c r="B66">
        <v>0</v>
      </c>
      <c r="C66">
        <v>0</v>
      </c>
      <c r="D66">
        <v>0</v>
      </c>
      <c r="E66">
        <v>0</v>
      </c>
    </row>
    <row r="67" spans="1:5" x14ac:dyDescent="0.3">
      <c r="A67" t="s">
        <v>14</v>
      </c>
      <c r="B67">
        <v>368526</v>
      </c>
      <c r="C67">
        <v>368468</v>
      </c>
      <c r="D67">
        <v>368490</v>
      </c>
      <c r="E67">
        <v>368494</v>
      </c>
    </row>
    <row r="68" spans="1:5" x14ac:dyDescent="0.3">
      <c r="A68" t="s">
        <v>24</v>
      </c>
      <c r="B68">
        <v>989481</v>
      </c>
      <c r="C68">
        <v>999457</v>
      </c>
      <c r="D68">
        <v>997339</v>
      </c>
      <c r="E68">
        <v>995425</v>
      </c>
    </row>
    <row r="69" spans="1:5" x14ac:dyDescent="0.3">
      <c r="A69" t="s">
        <v>25</v>
      </c>
      <c r="B69">
        <v>236364</v>
      </c>
      <c r="C69">
        <v>236364</v>
      </c>
      <c r="D69">
        <v>236364</v>
      </c>
      <c r="E69">
        <v>236364</v>
      </c>
    </row>
    <row r="70" spans="1:5" x14ac:dyDescent="0.3">
      <c r="A70" t="s">
        <v>26</v>
      </c>
      <c r="B70">
        <v>18</v>
      </c>
      <c r="C70">
        <v>18</v>
      </c>
      <c r="D70">
        <v>18</v>
      </c>
      <c r="E70">
        <v>18</v>
      </c>
    </row>
    <row r="71" spans="1:5" x14ac:dyDescent="0.3">
      <c r="A71" t="s">
        <v>33</v>
      </c>
    </row>
    <row r="72" spans="1:5" x14ac:dyDescent="0.3">
      <c r="A72" t="s">
        <v>9</v>
      </c>
      <c r="B72">
        <v>0</v>
      </c>
      <c r="C72">
        <v>0</v>
      </c>
      <c r="D72">
        <v>0</v>
      </c>
      <c r="E72">
        <v>0</v>
      </c>
    </row>
    <row r="73" spans="1:5" x14ac:dyDescent="0.3">
      <c r="A73" t="s">
        <v>12</v>
      </c>
      <c r="B73">
        <v>82704</v>
      </c>
      <c r="C73">
        <v>82704</v>
      </c>
      <c r="D73">
        <v>82704</v>
      </c>
      <c r="E73">
        <v>82704</v>
      </c>
    </row>
    <row r="74" spans="1:5" x14ac:dyDescent="0.3">
      <c r="A74" t="s">
        <v>21</v>
      </c>
      <c r="B74">
        <v>0</v>
      </c>
      <c r="C74">
        <v>0</v>
      </c>
      <c r="D74">
        <v>0</v>
      </c>
      <c r="E74">
        <v>0</v>
      </c>
    </row>
    <row r="75" spans="1:5" x14ac:dyDescent="0.3">
      <c r="A75" t="s">
        <v>22</v>
      </c>
      <c r="B75">
        <v>82704</v>
      </c>
      <c r="C75">
        <v>82704</v>
      </c>
      <c r="D75">
        <v>82704</v>
      </c>
      <c r="E75">
        <v>82704</v>
      </c>
    </row>
    <row r="76" spans="1:5" x14ac:dyDescent="0.3">
      <c r="A76" t="s">
        <v>23</v>
      </c>
      <c r="B76">
        <v>0</v>
      </c>
      <c r="C76">
        <v>0</v>
      </c>
      <c r="D76">
        <v>0</v>
      </c>
      <c r="E76">
        <v>0</v>
      </c>
    </row>
    <row r="77" spans="1:5" x14ac:dyDescent="0.3">
      <c r="A77" t="s">
        <v>14</v>
      </c>
      <c r="B77">
        <v>421264</v>
      </c>
      <c r="C77">
        <v>421186</v>
      </c>
      <c r="D77">
        <v>421197</v>
      </c>
      <c r="E77">
        <v>421215</v>
      </c>
    </row>
    <row r="78" spans="1:5" x14ac:dyDescent="0.3">
      <c r="A78" t="s">
        <v>24</v>
      </c>
      <c r="B78">
        <v>1132692</v>
      </c>
      <c r="C78">
        <v>1142257</v>
      </c>
      <c r="D78">
        <v>1139605</v>
      </c>
      <c r="E78">
        <v>1138184</v>
      </c>
    </row>
    <row r="79" spans="1:5" x14ac:dyDescent="0.3">
      <c r="A79" t="s">
        <v>25</v>
      </c>
      <c r="B79">
        <v>270244</v>
      </c>
      <c r="C79">
        <v>270244</v>
      </c>
      <c r="D79">
        <v>270244</v>
      </c>
      <c r="E79">
        <v>270244</v>
      </c>
    </row>
    <row r="80" spans="1:5" x14ac:dyDescent="0.3">
      <c r="A80" t="s">
        <v>26</v>
      </c>
      <c r="B80">
        <v>21</v>
      </c>
      <c r="C80">
        <v>21</v>
      </c>
      <c r="D80">
        <v>21</v>
      </c>
      <c r="E80">
        <v>21</v>
      </c>
    </row>
    <row r="81" spans="1:5" x14ac:dyDescent="0.3">
      <c r="A81" t="s">
        <v>34</v>
      </c>
    </row>
    <row r="82" spans="1:5" x14ac:dyDescent="0.3">
      <c r="A82" t="s">
        <v>9</v>
      </c>
      <c r="B82">
        <v>0</v>
      </c>
      <c r="C82">
        <v>0</v>
      </c>
      <c r="D82">
        <v>0</v>
      </c>
      <c r="E82">
        <v>0</v>
      </c>
    </row>
    <row r="83" spans="1:5" x14ac:dyDescent="0.3">
      <c r="A83" t="s">
        <v>12</v>
      </c>
      <c r="B83">
        <v>93042</v>
      </c>
      <c r="C83">
        <v>93042</v>
      </c>
      <c r="D83">
        <v>93042</v>
      </c>
      <c r="E83">
        <v>93042</v>
      </c>
    </row>
    <row r="84" spans="1:5" x14ac:dyDescent="0.3">
      <c r="A84" t="s">
        <v>21</v>
      </c>
      <c r="B84">
        <v>0</v>
      </c>
      <c r="C84">
        <v>0</v>
      </c>
      <c r="D84">
        <v>0</v>
      </c>
      <c r="E84">
        <v>0</v>
      </c>
    </row>
    <row r="85" spans="1:5" x14ac:dyDescent="0.3">
      <c r="A85" t="s">
        <v>22</v>
      </c>
      <c r="B85">
        <v>93042</v>
      </c>
      <c r="C85">
        <v>93042</v>
      </c>
      <c r="D85">
        <v>93042</v>
      </c>
      <c r="E85">
        <v>93042</v>
      </c>
    </row>
    <row r="86" spans="1:5" x14ac:dyDescent="0.3">
      <c r="A86" t="s">
        <v>23</v>
      </c>
      <c r="B86">
        <v>0</v>
      </c>
      <c r="C86">
        <v>0</v>
      </c>
      <c r="D86">
        <v>0</v>
      </c>
      <c r="E86">
        <v>0</v>
      </c>
    </row>
    <row r="87" spans="1:5" x14ac:dyDescent="0.3">
      <c r="A87" t="s">
        <v>14</v>
      </c>
      <c r="B87">
        <v>473988</v>
      </c>
      <c r="C87">
        <v>473885</v>
      </c>
      <c r="D87">
        <v>473904</v>
      </c>
      <c r="E87">
        <v>473925</v>
      </c>
    </row>
    <row r="88" spans="1:5" x14ac:dyDescent="0.3">
      <c r="A88" t="s">
        <v>24</v>
      </c>
      <c r="B88">
        <v>1275012</v>
      </c>
      <c r="C88">
        <v>1286367</v>
      </c>
      <c r="D88">
        <v>1283125</v>
      </c>
      <c r="E88">
        <v>1281501</v>
      </c>
    </row>
    <row r="89" spans="1:5" x14ac:dyDescent="0.3">
      <c r="A89" t="s">
        <v>25</v>
      </c>
      <c r="B89">
        <v>304022</v>
      </c>
      <c r="C89">
        <v>304022</v>
      </c>
      <c r="D89">
        <v>304022</v>
      </c>
      <c r="E89">
        <v>304022</v>
      </c>
    </row>
    <row r="90" spans="1:5" x14ac:dyDescent="0.3">
      <c r="A90" t="s">
        <v>26</v>
      </c>
      <c r="B90">
        <v>23</v>
      </c>
      <c r="C90">
        <v>23</v>
      </c>
      <c r="D90">
        <v>23</v>
      </c>
      <c r="E90">
        <v>23</v>
      </c>
    </row>
    <row r="91" spans="1:5" x14ac:dyDescent="0.3">
      <c r="A91" t="s">
        <v>35</v>
      </c>
    </row>
    <row r="92" spans="1:5" x14ac:dyDescent="0.3">
      <c r="A92" t="s">
        <v>9</v>
      </c>
      <c r="B92">
        <v>0</v>
      </c>
      <c r="C92">
        <v>0</v>
      </c>
      <c r="D92">
        <v>0</v>
      </c>
      <c r="E92">
        <v>0</v>
      </c>
    </row>
    <row r="93" spans="1:5" x14ac:dyDescent="0.3">
      <c r="A93" t="s">
        <v>12</v>
      </c>
      <c r="B93">
        <v>103381</v>
      </c>
      <c r="C93">
        <v>103381</v>
      </c>
      <c r="D93">
        <v>103381</v>
      </c>
      <c r="E93">
        <v>103381</v>
      </c>
    </row>
    <row r="94" spans="1:5" x14ac:dyDescent="0.3">
      <c r="A94" t="s">
        <v>21</v>
      </c>
      <c r="B94">
        <v>0</v>
      </c>
      <c r="C94">
        <v>0</v>
      </c>
      <c r="D94">
        <v>0</v>
      </c>
      <c r="E94">
        <v>0</v>
      </c>
    </row>
    <row r="95" spans="1:5" x14ac:dyDescent="0.3">
      <c r="A95" t="s">
        <v>22</v>
      </c>
      <c r="B95">
        <v>103381</v>
      </c>
      <c r="C95">
        <v>103381</v>
      </c>
      <c r="D95">
        <v>103381</v>
      </c>
      <c r="E95">
        <v>103381</v>
      </c>
    </row>
    <row r="96" spans="1:5" x14ac:dyDescent="0.3">
      <c r="A96" t="s">
        <v>23</v>
      </c>
      <c r="B96">
        <v>0</v>
      </c>
      <c r="C96">
        <v>0</v>
      </c>
      <c r="D96">
        <v>0</v>
      </c>
      <c r="E96">
        <v>0</v>
      </c>
    </row>
    <row r="97" spans="1:5" x14ac:dyDescent="0.3">
      <c r="A97" t="s">
        <v>14</v>
      </c>
      <c r="B97">
        <v>526715</v>
      </c>
      <c r="C97">
        <v>526593</v>
      </c>
      <c r="D97">
        <v>526609</v>
      </c>
      <c r="E97">
        <v>526639</v>
      </c>
    </row>
    <row r="98" spans="1:5" x14ac:dyDescent="0.3">
      <c r="A98" t="s">
        <v>24</v>
      </c>
      <c r="B98">
        <v>1416926</v>
      </c>
      <c r="C98">
        <v>1427808</v>
      </c>
      <c r="D98">
        <v>1424107</v>
      </c>
      <c r="E98">
        <v>1422947</v>
      </c>
    </row>
    <row r="99" spans="1:5" x14ac:dyDescent="0.3">
      <c r="A99" t="s">
        <v>25</v>
      </c>
      <c r="B99">
        <v>337730</v>
      </c>
      <c r="C99">
        <v>337730</v>
      </c>
      <c r="D99">
        <v>337730</v>
      </c>
      <c r="E99">
        <v>337730</v>
      </c>
    </row>
    <row r="100" spans="1:5" x14ac:dyDescent="0.3">
      <c r="A100" t="s">
        <v>26</v>
      </c>
      <c r="B100">
        <v>26</v>
      </c>
      <c r="C100">
        <v>26</v>
      </c>
      <c r="D100">
        <v>26</v>
      </c>
      <c r="E100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00"/>
  <sheetViews>
    <sheetView workbookViewId="0"/>
  </sheetViews>
  <sheetFormatPr defaultRowHeight="14.4" x14ac:dyDescent="0.3"/>
  <sheetData>
    <row r="1" spans="1:17" x14ac:dyDescent="0.3">
      <c r="A1" t="s">
        <v>8</v>
      </c>
    </row>
    <row r="2" spans="1:17" x14ac:dyDescent="0.3">
      <c r="A2" t="s">
        <v>9</v>
      </c>
      <c r="B2">
        <v>0</v>
      </c>
      <c r="C2">
        <v>0</v>
      </c>
      <c r="D2">
        <v>0</v>
      </c>
      <c r="E2">
        <v>0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</row>
    <row r="3" spans="1:17" x14ac:dyDescent="0.3">
      <c r="A3" t="s">
        <v>12</v>
      </c>
      <c r="B3">
        <v>20181</v>
      </c>
      <c r="C3">
        <v>20181</v>
      </c>
      <c r="D3">
        <v>20181</v>
      </c>
      <c r="E3">
        <v>20181</v>
      </c>
      <c r="G3" s="1">
        <v>10000</v>
      </c>
      <c r="H3" s="1">
        <v>10000</v>
      </c>
      <c r="I3">
        <f>E3</f>
        <v>20181</v>
      </c>
      <c r="J3">
        <f>E10</f>
        <v>3</v>
      </c>
      <c r="K3">
        <f>E7</f>
        <v>102628</v>
      </c>
      <c r="L3">
        <f t="shared" ref="L3:L12" si="0">K3/1000</f>
        <v>102.628</v>
      </c>
      <c r="M3">
        <f>E8</f>
        <v>211486</v>
      </c>
      <c r="N3">
        <f t="shared" ref="N3:N12" si="1">M3/1000</f>
        <v>211.48599999999999</v>
      </c>
      <c r="O3">
        <f>E9</f>
        <v>43611</v>
      </c>
      <c r="P3">
        <f t="shared" ref="P3:P12" si="2">G3/L3</f>
        <v>97.439295319016253</v>
      </c>
      <c r="Q3">
        <f t="shared" ref="Q3:Q12" si="3">H3/N3</f>
        <v>47.284453817273956</v>
      </c>
    </row>
    <row r="4" spans="1:17" x14ac:dyDescent="0.3">
      <c r="A4" t="s">
        <v>21</v>
      </c>
      <c r="B4">
        <v>0</v>
      </c>
      <c r="C4">
        <v>0</v>
      </c>
      <c r="D4">
        <v>0</v>
      </c>
      <c r="E4">
        <v>0</v>
      </c>
      <c r="G4" s="1">
        <v>20000</v>
      </c>
      <c r="H4" s="1">
        <v>20000</v>
      </c>
      <c r="I4">
        <f>E13</f>
        <v>40362</v>
      </c>
      <c r="J4">
        <f>E20</f>
        <v>4</v>
      </c>
      <c r="K4">
        <f>E17</f>
        <v>205254</v>
      </c>
      <c r="L4">
        <f t="shared" si="0"/>
        <v>205.25399999999999</v>
      </c>
      <c r="M4">
        <f>E18</f>
        <v>424109</v>
      </c>
      <c r="N4">
        <f t="shared" si="1"/>
        <v>424.10899999999998</v>
      </c>
      <c r="O4">
        <f>E19</f>
        <v>87229</v>
      </c>
      <c r="P4">
        <f t="shared" si="2"/>
        <v>97.440244769894861</v>
      </c>
      <c r="Q4">
        <f t="shared" si="3"/>
        <v>47.157688235807306</v>
      </c>
    </row>
    <row r="5" spans="1:17" x14ac:dyDescent="0.3">
      <c r="A5" t="s">
        <v>22</v>
      </c>
      <c r="B5">
        <v>20181</v>
      </c>
      <c r="C5">
        <v>20181</v>
      </c>
      <c r="D5">
        <v>20181</v>
      </c>
      <c r="E5">
        <v>20181</v>
      </c>
      <c r="G5" s="1">
        <v>30000</v>
      </c>
      <c r="H5" s="1">
        <v>30000</v>
      </c>
      <c r="I5">
        <f>E23</f>
        <v>60543</v>
      </c>
      <c r="J5">
        <f>E30</f>
        <v>9</v>
      </c>
      <c r="K5">
        <f>E27</f>
        <v>307883</v>
      </c>
      <c r="L5">
        <f t="shared" si="0"/>
        <v>307.88299999999998</v>
      </c>
      <c r="M5">
        <f>E28</f>
        <v>635734</v>
      </c>
      <c r="N5">
        <f t="shared" si="1"/>
        <v>635.73400000000004</v>
      </c>
      <c r="O5">
        <f>E29</f>
        <v>130790</v>
      </c>
      <c r="P5">
        <f t="shared" si="2"/>
        <v>97.43961180058659</v>
      </c>
      <c r="Q5">
        <f t="shared" si="3"/>
        <v>47.189547829752691</v>
      </c>
    </row>
    <row r="6" spans="1:17" x14ac:dyDescent="0.3">
      <c r="A6" t="s">
        <v>23</v>
      </c>
      <c r="B6">
        <v>0</v>
      </c>
      <c r="C6">
        <v>0</v>
      </c>
      <c r="D6">
        <v>0</v>
      </c>
      <c r="E6">
        <v>0</v>
      </c>
      <c r="G6" s="1">
        <v>40000</v>
      </c>
      <c r="H6" s="1">
        <v>40000</v>
      </c>
      <c r="I6">
        <f>E33</f>
        <v>80723</v>
      </c>
      <c r="J6">
        <f>E40</f>
        <v>10</v>
      </c>
      <c r="K6">
        <f>E37</f>
        <v>410553</v>
      </c>
      <c r="L6">
        <f t="shared" si="0"/>
        <v>410.553</v>
      </c>
      <c r="M6">
        <f>E38</f>
        <v>846703</v>
      </c>
      <c r="N6">
        <f t="shared" si="1"/>
        <v>846.70299999999997</v>
      </c>
      <c r="O6">
        <f>E39</f>
        <v>174437</v>
      </c>
      <c r="P6">
        <f t="shared" si="2"/>
        <v>97.429564514204017</v>
      </c>
      <c r="Q6">
        <f t="shared" si="3"/>
        <v>47.242067171133208</v>
      </c>
    </row>
    <row r="7" spans="1:17" x14ac:dyDescent="0.3">
      <c r="A7" t="s">
        <v>14</v>
      </c>
      <c r="B7">
        <v>102635</v>
      </c>
      <c r="C7">
        <v>102624</v>
      </c>
      <c r="D7">
        <v>102626</v>
      </c>
      <c r="E7">
        <v>102628</v>
      </c>
      <c r="G7" s="1">
        <v>50000</v>
      </c>
      <c r="H7" s="1">
        <v>50000</v>
      </c>
      <c r="I7">
        <f>E43</f>
        <v>100903</v>
      </c>
      <c r="J7">
        <f>E50</f>
        <v>11</v>
      </c>
      <c r="K7">
        <f>E47</f>
        <v>513259</v>
      </c>
      <c r="L7">
        <f t="shared" si="0"/>
        <v>513.25900000000001</v>
      </c>
      <c r="M7">
        <f>E48</f>
        <v>1057278</v>
      </c>
      <c r="N7">
        <f t="shared" si="1"/>
        <v>1057.278</v>
      </c>
      <c r="O7">
        <f>E49</f>
        <v>217958</v>
      </c>
      <c r="P7">
        <f t="shared" si="2"/>
        <v>97.416703847375302</v>
      </c>
      <c r="Q7">
        <f t="shared" si="3"/>
        <v>47.291251685933119</v>
      </c>
    </row>
    <row r="8" spans="1:17" x14ac:dyDescent="0.3">
      <c r="A8" t="s">
        <v>24</v>
      </c>
      <c r="B8">
        <v>212086</v>
      </c>
      <c r="C8">
        <v>211452</v>
      </c>
      <c r="D8">
        <v>210922</v>
      </c>
      <c r="E8">
        <v>211486</v>
      </c>
      <c r="G8" s="1">
        <v>60000</v>
      </c>
      <c r="H8" s="1">
        <v>60000</v>
      </c>
      <c r="I8">
        <f>E53</f>
        <v>121084</v>
      </c>
      <c r="J8">
        <f>E60</f>
        <v>15</v>
      </c>
      <c r="K8">
        <f>E57</f>
        <v>615970</v>
      </c>
      <c r="L8">
        <f t="shared" si="0"/>
        <v>615.97</v>
      </c>
      <c r="M8">
        <f>E58</f>
        <v>1267918</v>
      </c>
      <c r="N8">
        <f t="shared" si="1"/>
        <v>1267.9179999999999</v>
      </c>
      <c r="O8">
        <f>E59</f>
        <v>261572</v>
      </c>
      <c r="P8">
        <f t="shared" si="2"/>
        <v>97.407341266620122</v>
      </c>
      <c r="Q8">
        <f t="shared" si="3"/>
        <v>47.321672221705192</v>
      </c>
    </row>
    <row r="9" spans="1:17" x14ac:dyDescent="0.3">
      <c r="A9" t="s">
        <v>25</v>
      </c>
      <c r="B9">
        <v>43611</v>
      </c>
      <c r="C9">
        <v>43611</v>
      </c>
      <c r="D9">
        <v>43611</v>
      </c>
      <c r="E9">
        <v>43611</v>
      </c>
      <c r="G9" s="1">
        <v>70000</v>
      </c>
      <c r="H9" s="1">
        <v>70000</v>
      </c>
      <c r="I9">
        <f>E63</f>
        <v>141264</v>
      </c>
      <c r="J9">
        <f>E70</f>
        <v>18</v>
      </c>
      <c r="K9">
        <f>E67</f>
        <v>718685</v>
      </c>
      <c r="L9">
        <f t="shared" si="0"/>
        <v>718.68499999999995</v>
      </c>
      <c r="M9">
        <f>E68</f>
        <v>1478266</v>
      </c>
      <c r="N9">
        <f t="shared" si="1"/>
        <v>1478.2660000000001</v>
      </c>
      <c r="O9">
        <f>E69</f>
        <v>305287</v>
      </c>
      <c r="P9">
        <f t="shared" si="2"/>
        <v>97.400112705844705</v>
      </c>
      <c r="Q9">
        <f t="shared" si="3"/>
        <v>47.352776834480395</v>
      </c>
    </row>
    <row r="10" spans="1:17" x14ac:dyDescent="0.3">
      <c r="A10" t="s">
        <v>26</v>
      </c>
      <c r="B10">
        <v>3</v>
      </c>
      <c r="C10">
        <v>3</v>
      </c>
      <c r="D10">
        <v>3</v>
      </c>
      <c r="E10">
        <v>3</v>
      </c>
      <c r="G10" s="1">
        <v>80000</v>
      </c>
      <c r="H10" s="1">
        <v>80000</v>
      </c>
      <c r="I10">
        <f>E73</f>
        <v>161445</v>
      </c>
      <c r="J10">
        <f>E80</f>
        <v>21</v>
      </c>
      <c r="K10">
        <f>E77</f>
        <v>821399</v>
      </c>
      <c r="L10">
        <f t="shared" si="0"/>
        <v>821.399</v>
      </c>
      <c r="M10">
        <f>E78</f>
        <v>1690207</v>
      </c>
      <c r="N10">
        <f t="shared" si="1"/>
        <v>1690.2070000000001</v>
      </c>
      <c r="O10">
        <f>E79</f>
        <v>348998</v>
      </c>
      <c r="P10">
        <f t="shared" si="2"/>
        <v>97.394810561006281</v>
      </c>
      <c r="Q10">
        <f t="shared" si="3"/>
        <v>47.331480700292921</v>
      </c>
    </row>
    <row r="11" spans="1:17" x14ac:dyDescent="0.3">
      <c r="A11" t="s">
        <v>27</v>
      </c>
      <c r="G11" s="1">
        <v>90000</v>
      </c>
      <c r="H11" s="1">
        <v>90000</v>
      </c>
      <c r="I11">
        <f>E83</f>
        <v>181625</v>
      </c>
      <c r="J11">
        <f>E90</f>
        <v>23</v>
      </c>
      <c r="K11">
        <f>E87</f>
        <v>924108</v>
      </c>
      <c r="L11">
        <f t="shared" si="0"/>
        <v>924.10799999999995</v>
      </c>
      <c r="M11">
        <f>E88</f>
        <v>1902483</v>
      </c>
      <c r="N11">
        <f t="shared" si="1"/>
        <v>1902.4829999999999</v>
      </c>
      <c r="O11">
        <f>E89</f>
        <v>392617</v>
      </c>
      <c r="P11">
        <f t="shared" si="2"/>
        <v>97.391214013946424</v>
      </c>
      <c r="Q11">
        <f t="shared" si="3"/>
        <v>47.306598797466258</v>
      </c>
    </row>
    <row r="12" spans="1:17" x14ac:dyDescent="0.3">
      <c r="A12" t="s">
        <v>9</v>
      </c>
      <c r="B12">
        <v>0</v>
      </c>
      <c r="C12">
        <v>0</v>
      </c>
      <c r="D12">
        <v>0</v>
      </c>
      <c r="E12">
        <v>0</v>
      </c>
      <c r="G12" s="1">
        <v>100000</v>
      </c>
      <c r="H12" s="1">
        <v>100000</v>
      </c>
      <c r="I12">
        <f>E93</f>
        <v>201807</v>
      </c>
      <c r="J12">
        <f>E100</f>
        <v>26</v>
      </c>
      <c r="K12">
        <f>E97</f>
        <v>1026820</v>
      </c>
      <c r="L12">
        <f t="shared" si="0"/>
        <v>1026.82</v>
      </c>
      <c r="M12">
        <f>E98</f>
        <v>2112566</v>
      </c>
      <c r="N12">
        <f t="shared" si="1"/>
        <v>2112.5659999999998</v>
      </c>
      <c r="O12">
        <f>E99</f>
        <v>436156</v>
      </c>
      <c r="P12">
        <f t="shared" si="2"/>
        <v>97.388052433727438</v>
      </c>
      <c r="Q12">
        <f t="shared" si="3"/>
        <v>47.335799212900334</v>
      </c>
    </row>
    <row r="13" spans="1:17" x14ac:dyDescent="0.3">
      <c r="A13" t="s">
        <v>12</v>
      </c>
      <c r="B13">
        <v>40362</v>
      </c>
      <c r="C13">
        <v>40362</v>
      </c>
      <c r="D13">
        <v>40362</v>
      </c>
      <c r="E13">
        <v>40362</v>
      </c>
    </row>
    <row r="14" spans="1:17" x14ac:dyDescent="0.3">
      <c r="A14" t="s">
        <v>21</v>
      </c>
      <c r="B14">
        <v>0</v>
      </c>
      <c r="C14">
        <v>0</v>
      </c>
      <c r="D14">
        <v>0</v>
      </c>
      <c r="E14">
        <v>0</v>
      </c>
    </row>
    <row r="15" spans="1:17" x14ac:dyDescent="0.3">
      <c r="A15" t="s">
        <v>22</v>
      </c>
      <c r="B15">
        <v>40362</v>
      </c>
      <c r="C15">
        <v>40362</v>
      </c>
      <c r="D15">
        <v>40362</v>
      </c>
      <c r="E15">
        <v>40362</v>
      </c>
    </row>
    <row r="16" spans="1:17" x14ac:dyDescent="0.3">
      <c r="A16" t="s">
        <v>23</v>
      </c>
      <c r="B16">
        <v>0</v>
      </c>
      <c r="C16">
        <v>0</v>
      </c>
      <c r="D16">
        <v>0</v>
      </c>
      <c r="E16">
        <v>0</v>
      </c>
    </row>
    <row r="17" spans="1:5" x14ac:dyDescent="0.3">
      <c r="A17" t="s">
        <v>14</v>
      </c>
      <c r="B17">
        <v>205272</v>
      </c>
      <c r="C17">
        <v>205231</v>
      </c>
      <c r="D17">
        <v>205261</v>
      </c>
      <c r="E17">
        <v>205254</v>
      </c>
    </row>
    <row r="18" spans="1:5" x14ac:dyDescent="0.3">
      <c r="A18" t="s">
        <v>24</v>
      </c>
      <c r="B18">
        <v>424295</v>
      </c>
      <c r="C18">
        <v>423232</v>
      </c>
      <c r="D18">
        <v>424801</v>
      </c>
      <c r="E18">
        <v>424109</v>
      </c>
    </row>
    <row r="19" spans="1:5" x14ac:dyDescent="0.3">
      <c r="A19" t="s">
        <v>25</v>
      </c>
      <c r="B19">
        <v>87229</v>
      </c>
      <c r="C19">
        <v>87229</v>
      </c>
      <c r="D19">
        <v>87229</v>
      </c>
      <c r="E19">
        <v>87229</v>
      </c>
    </row>
    <row r="20" spans="1:5" x14ac:dyDescent="0.3">
      <c r="A20" t="s">
        <v>26</v>
      </c>
      <c r="B20">
        <v>4</v>
      </c>
      <c r="C20">
        <v>4</v>
      </c>
      <c r="D20">
        <v>4</v>
      </c>
      <c r="E20">
        <v>4</v>
      </c>
    </row>
    <row r="21" spans="1:5" x14ac:dyDescent="0.3">
      <c r="A21" t="s">
        <v>28</v>
      </c>
    </row>
    <row r="22" spans="1:5" x14ac:dyDescent="0.3">
      <c r="A22" t="s">
        <v>9</v>
      </c>
      <c r="B22">
        <v>0</v>
      </c>
      <c r="C22">
        <v>0</v>
      </c>
      <c r="D22">
        <v>0</v>
      </c>
      <c r="E22">
        <v>0</v>
      </c>
    </row>
    <row r="23" spans="1:5" x14ac:dyDescent="0.3">
      <c r="A23" t="s">
        <v>12</v>
      </c>
      <c r="B23">
        <v>60543</v>
      </c>
      <c r="C23">
        <v>60543</v>
      </c>
      <c r="D23">
        <v>60543</v>
      </c>
      <c r="E23">
        <v>60543</v>
      </c>
    </row>
    <row r="24" spans="1:5" x14ac:dyDescent="0.3">
      <c r="A24" t="s">
        <v>21</v>
      </c>
      <c r="B24">
        <v>0</v>
      </c>
      <c r="C24">
        <v>0</v>
      </c>
      <c r="D24">
        <v>0</v>
      </c>
      <c r="E24">
        <v>0</v>
      </c>
    </row>
    <row r="25" spans="1:5" x14ac:dyDescent="0.3">
      <c r="A25" t="s">
        <v>22</v>
      </c>
      <c r="B25">
        <v>60543</v>
      </c>
      <c r="C25">
        <v>60543</v>
      </c>
      <c r="D25">
        <v>60543</v>
      </c>
      <c r="E25">
        <v>60543</v>
      </c>
    </row>
    <row r="26" spans="1:5" x14ac:dyDescent="0.3">
      <c r="A26" t="s">
        <v>23</v>
      </c>
      <c r="B26">
        <v>0</v>
      </c>
      <c r="C26">
        <v>0</v>
      </c>
      <c r="D26">
        <v>0</v>
      </c>
      <c r="E26">
        <v>0</v>
      </c>
    </row>
    <row r="27" spans="1:5" x14ac:dyDescent="0.3">
      <c r="A27" t="s">
        <v>14</v>
      </c>
      <c r="B27">
        <v>307899</v>
      </c>
      <c r="C27">
        <v>307857</v>
      </c>
      <c r="D27">
        <v>307895</v>
      </c>
      <c r="E27">
        <v>307883</v>
      </c>
    </row>
    <row r="28" spans="1:5" x14ac:dyDescent="0.3">
      <c r="A28" t="s">
        <v>24</v>
      </c>
      <c r="B28">
        <v>636317</v>
      </c>
      <c r="C28">
        <v>634625</v>
      </c>
      <c r="D28">
        <v>636261</v>
      </c>
      <c r="E28">
        <v>635734</v>
      </c>
    </row>
    <row r="29" spans="1:5" x14ac:dyDescent="0.3">
      <c r="A29" t="s">
        <v>25</v>
      </c>
      <c r="B29">
        <v>130790</v>
      </c>
      <c r="C29">
        <v>130790</v>
      </c>
      <c r="D29">
        <v>130790</v>
      </c>
      <c r="E29">
        <v>130790</v>
      </c>
    </row>
    <row r="30" spans="1:5" x14ac:dyDescent="0.3">
      <c r="A30" t="s">
        <v>26</v>
      </c>
      <c r="B30">
        <v>9</v>
      </c>
      <c r="C30">
        <v>9</v>
      </c>
      <c r="D30">
        <v>9</v>
      </c>
      <c r="E30">
        <v>9</v>
      </c>
    </row>
    <row r="31" spans="1:5" x14ac:dyDescent="0.3">
      <c r="A31" t="s">
        <v>29</v>
      </c>
    </row>
    <row r="32" spans="1:5" x14ac:dyDescent="0.3">
      <c r="A32" t="s">
        <v>9</v>
      </c>
      <c r="B32">
        <v>0</v>
      </c>
      <c r="C32">
        <v>0</v>
      </c>
      <c r="D32">
        <v>0</v>
      </c>
      <c r="E32">
        <v>0</v>
      </c>
    </row>
    <row r="33" spans="1:5" x14ac:dyDescent="0.3">
      <c r="A33" t="s">
        <v>12</v>
      </c>
      <c r="B33">
        <v>80723</v>
      </c>
      <c r="C33">
        <v>80723</v>
      </c>
      <c r="D33">
        <v>80723</v>
      </c>
      <c r="E33">
        <v>80723</v>
      </c>
    </row>
    <row r="34" spans="1:5" x14ac:dyDescent="0.3">
      <c r="A34" t="s">
        <v>21</v>
      </c>
      <c r="B34">
        <v>0</v>
      </c>
      <c r="C34">
        <v>0</v>
      </c>
      <c r="D34">
        <v>0</v>
      </c>
      <c r="E34">
        <v>0</v>
      </c>
    </row>
    <row r="35" spans="1:5" x14ac:dyDescent="0.3">
      <c r="A35" t="s">
        <v>22</v>
      </c>
      <c r="B35">
        <v>80723</v>
      </c>
      <c r="C35">
        <v>80723</v>
      </c>
      <c r="D35">
        <v>80723</v>
      </c>
      <c r="E35">
        <v>80723</v>
      </c>
    </row>
    <row r="36" spans="1:5" x14ac:dyDescent="0.3">
      <c r="A36" t="s">
        <v>23</v>
      </c>
      <c r="B36">
        <v>0</v>
      </c>
      <c r="C36">
        <v>0</v>
      </c>
      <c r="D36">
        <v>0</v>
      </c>
      <c r="E36">
        <v>0</v>
      </c>
    </row>
    <row r="37" spans="1:5" x14ac:dyDescent="0.3">
      <c r="A37" t="s">
        <v>14</v>
      </c>
      <c r="B37">
        <v>410577</v>
      </c>
      <c r="C37">
        <v>410519</v>
      </c>
      <c r="D37">
        <v>410565</v>
      </c>
      <c r="E37">
        <v>410553</v>
      </c>
    </row>
    <row r="38" spans="1:5" x14ac:dyDescent="0.3">
      <c r="A38" t="s">
        <v>24</v>
      </c>
      <c r="B38">
        <v>846901</v>
      </c>
      <c r="C38">
        <v>844691</v>
      </c>
      <c r="D38">
        <v>848517</v>
      </c>
      <c r="E38">
        <v>846703</v>
      </c>
    </row>
    <row r="39" spans="1:5" x14ac:dyDescent="0.3">
      <c r="A39" t="s">
        <v>25</v>
      </c>
      <c r="B39">
        <v>174437</v>
      </c>
      <c r="C39">
        <v>174437</v>
      </c>
      <c r="D39">
        <v>174437</v>
      </c>
      <c r="E39">
        <v>174437</v>
      </c>
    </row>
    <row r="40" spans="1:5" x14ac:dyDescent="0.3">
      <c r="A40" t="s">
        <v>26</v>
      </c>
      <c r="B40">
        <v>10</v>
      </c>
      <c r="C40">
        <v>10</v>
      </c>
      <c r="D40">
        <v>10</v>
      </c>
      <c r="E40">
        <v>10</v>
      </c>
    </row>
    <row r="41" spans="1:5" x14ac:dyDescent="0.3">
      <c r="A41" t="s">
        <v>30</v>
      </c>
    </row>
    <row r="42" spans="1:5" x14ac:dyDescent="0.3">
      <c r="A42" t="s">
        <v>9</v>
      </c>
      <c r="B42">
        <v>0</v>
      </c>
      <c r="C42">
        <v>0</v>
      </c>
      <c r="D42">
        <v>0</v>
      </c>
      <c r="E42">
        <v>0</v>
      </c>
    </row>
    <row r="43" spans="1:5" x14ac:dyDescent="0.3">
      <c r="A43" t="s">
        <v>12</v>
      </c>
      <c r="B43">
        <v>100903</v>
      </c>
      <c r="C43">
        <v>100903</v>
      </c>
      <c r="D43">
        <v>100903</v>
      </c>
      <c r="E43">
        <v>100903</v>
      </c>
    </row>
    <row r="44" spans="1:5" x14ac:dyDescent="0.3">
      <c r="A44" t="s">
        <v>21</v>
      </c>
      <c r="B44">
        <v>0</v>
      </c>
      <c r="C44">
        <v>0</v>
      </c>
      <c r="D44">
        <v>0</v>
      </c>
      <c r="E44">
        <v>0</v>
      </c>
    </row>
    <row r="45" spans="1:5" x14ac:dyDescent="0.3">
      <c r="A45" t="s">
        <v>22</v>
      </c>
      <c r="B45">
        <v>100903</v>
      </c>
      <c r="C45">
        <v>100903</v>
      </c>
      <c r="D45">
        <v>100903</v>
      </c>
      <c r="E45">
        <v>100903</v>
      </c>
    </row>
    <row r="46" spans="1:5" x14ac:dyDescent="0.3">
      <c r="A46" t="s">
        <v>23</v>
      </c>
      <c r="B46">
        <v>0</v>
      </c>
      <c r="C46">
        <v>0</v>
      </c>
      <c r="D46">
        <v>0</v>
      </c>
      <c r="E46">
        <v>0</v>
      </c>
    </row>
    <row r="47" spans="1:5" x14ac:dyDescent="0.3">
      <c r="A47" t="s">
        <v>14</v>
      </c>
      <c r="B47">
        <v>513284</v>
      </c>
      <c r="C47">
        <v>513221</v>
      </c>
      <c r="D47">
        <v>513272</v>
      </c>
      <c r="E47">
        <v>513259</v>
      </c>
    </row>
    <row r="48" spans="1:5" x14ac:dyDescent="0.3">
      <c r="A48" t="s">
        <v>24</v>
      </c>
      <c r="B48">
        <v>1057854</v>
      </c>
      <c r="C48">
        <v>1055084</v>
      </c>
      <c r="D48">
        <v>1058896</v>
      </c>
      <c r="E48">
        <v>1057278</v>
      </c>
    </row>
    <row r="49" spans="1:5" x14ac:dyDescent="0.3">
      <c r="A49" t="s">
        <v>25</v>
      </c>
      <c r="B49">
        <v>217958</v>
      </c>
      <c r="C49">
        <v>217958</v>
      </c>
      <c r="D49">
        <v>217958</v>
      </c>
      <c r="E49">
        <v>217958</v>
      </c>
    </row>
    <row r="50" spans="1:5" x14ac:dyDescent="0.3">
      <c r="A50" t="s">
        <v>26</v>
      </c>
      <c r="B50">
        <v>11</v>
      </c>
      <c r="C50">
        <v>11</v>
      </c>
      <c r="D50">
        <v>11</v>
      </c>
      <c r="E50">
        <v>11</v>
      </c>
    </row>
    <row r="51" spans="1:5" x14ac:dyDescent="0.3">
      <c r="A51" t="s">
        <v>31</v>
      </c>
    </row>
    <row r="52" spans="1:5" x14ac:dyDescent="0.3">
      <c r="A52" t="s">
        <v>9</v>
      </c>
      <c r="B52">
        <v>0</v>
      </c>
      <c r="C52">
        <v>0</v>
      </c>
      <c r="D52">
        <v>0</v>
      </c>
      <c r="E52">
        <v>0</v>
      </c>
    </row>
    <row r="53" spans="1:5" x14ac:dyDescent="0.3">
      <c r="A53" t="s">
        <v>12</v>
      </c>
      <c r="B53">
        <v>121084</v>
      </c>
      <c r="C53">
        <v>121084</v>
      </c>
      <c r="D53">
        <v>121084</v>
      </c>
      <c r="E53">
        <v>121084</v>
      </c>
    </row>
    <row r="54" spans="1:5" x14ac:dyDescent="0.3">
      <c r="A54" t="s">
        <v>21</v>
      </c>
      <c r="B54">
        <v>0</v>
      </c>
      <c r="C54">
        <v>0</v>
      </c>
      <c r="D54">
        <v>0</v>
      </c>
      <c r="E54">
        <v>0</v>
      </c>
    </row>
    <row r="55" spans="1:5" x14ac:dyDescent="0.3">
      <c r="A55" t="s">
        <v>22</v>
      </c>
      <c r="B55">
        <v>121084</v>
      </c>
      <c r="C55">
        <v>121084</v>
      </c>
      <c r="D55">
        <v>121084</v>
      </c>
      <c r="E55">
        <v>121084</v>
      </c>
    </row>
    <row r="56" spans="1:5" x14ac:dyDescent="0.3">
      <c r="A56" t="s">
        <v>23</v>
      </c>
      <c r="B56">
        <v>0</v>
      </c>
      <c r="C56">
        <v>0</v>
      </c>
      <c r="D56">
        <v>0</v>
      </c>
      <c r="E56">
        <v>0</v>
      </c>
    </row>
    <row r="57" spans="1:5" x14ac:dyDescent="0.3">
      <c r="A57" t="s">
        <v>14</v>
      </c>
      <c r="B57">
        <v>616002</v>
      </c>
      <c r="C57">
        <v>615932</v>
      </c>
      <c r="D57">
        <v>615977</v>
      </c>
      <c r="E57">
        <v>615970</v>
      </c>
    </row>
    <row r="58" spans="1:5" x14ac:dyDescent="0.3">
      <c r="A58" t="s">
        <v>24</v>
      </c>
      <c r="B58">
        <v>1268101</v>
      </c>
      <c r="C58">
        <v>1264756</v>
      </c>
      <c r="D58">
        <v>1270899</v>
      </c>
      <c r="E58">
        <v>1267918</v>
      </c>
    </row>
    <row r="59" spans="1:5" x14ac:dyDescent="0.3">
      <c r="A59" t="s">
        <v>25</v>
      </c>
      <c r="B59">
        <v>261572</v>
      </c>
      <c r="C59">
        <v>261572</v>
      </c>
      <c r="D59">
        <v>261572</v>
      </c>
      <c r="E59">
        <v>261572</v>
      </c>
    </row>
    <row r="60" spans="1:5" x14ac:dyDescent="0.3">
      <c r="A60" t="s">
        <v>26</v>
      </c>
      <c r="B60">
        <v>15</v>
      </c>
      <c r="C60">
        <v>15</v>
      </c>
      <c r="D60">
        <v>15</v>
      </c>
      <c r="E60">
        <v>15</v>
      </c>
    </row>
    <row r="61" spans="1:5" x14ac:dyDescent="0.3">
      <c r="A61" t="s">
        <v>32</v>
      </c>
    </row>
    <row r="62" spans="1:5" x14ac:dyDescent="0.3">
      <c r="A62" t="s">
        <v>9</v>
      </c>
      <c r="B62">
        <v>0</v>
      </c>
      <c r="C62">
        <v>0</v>
      </c>
      <c r="D62">
        <v>0</v>
      </c>
      <c r="E62">
        <v>0</v>
      </c>
    </row>
    <row r="63" spans="1:5" x14ac:dyDescent="0.3">
      <c r="A63" t="s">
        <v>12</v>
      </c>
      <c r="B63">
        <v>141264</v>
      </c>
      <c r="C63">
        <v>141264</v>
      </c>
      <c r="D63">
        <v>141264</v>
      </c>
      <c r="E63">
        <v>141264</v>
      </c>
    </row>
    <row r="64" spans="1:5" x14ac:dyDescent="0.3">
      <c r="A64" t="s">
        <v>21</v>
      </c>
      <c r="B64">
        <v>0</v>
      </c>
      <c r="C64">
        <v>0</v>
      </c>
      <c r="D64">
        <v>0</v>
      </c>
      <c r="E64">
        <v>0</v>
      </c>
    </row>
    <row r="65" spans="1:5" x14ac:dyDescent="0.3">
      <c r="A65" t="s">
        <v>22</v>
      </c>
      <c r="B65">
        <v>141264</v>
      </c>
      <c r="C65">
        <v>141264</v>
      </c>
      <c r="D65">
        <v>141264</v>
      </c>
      <c r="E65">
        <v>141264</v>
      </c>
    </row>
    <row r="66" spans="1:5" x14ac:dyDescent="0.3">
      <c r="A66" t="s">
        <v>23</v>
      </c>
      <c r="B66">
        <v>0</v>
      </c>
      <c r="C66">
        <v>0</v>
      </c>
      <c r="D66">
        <v>0</v>
      </c>
      <c r="E66">
        <v>0</v>
      </c>
    </row>
    <row r="67" spans="1:5" x14ac:dyDescent="0.3">
      <c r="A67" t="s">
        <v>14</v>
      </c>
      <c r="B67">
        <v>718729</v>
      </c>
      <c r="C67">
        <v>718641</v>
      </c>
      <c r="D67">
        <v>718686</v>
      </c>
      <c r="E67">
        <v>718685</v>
      </c>
    </row>
    <row r="68" spans="1:5" x14ac:dyDescent="0.3">
      <c r="A68" t="s">
        <v>24</v>
      </c>
      <c r="B68">
        <v>1478833</v>
      </c>
      <c r="C68">
        <v>1474901</v>
      </c>
      <c r="D68">
        <v>1481064</v>
      </c>
      <c r="E68">
        <v>1478266</v>
      </c>
    </row>
    <row r="69" spans="1:5" x14ac:dyDescent="0.3">
      <c r="A69" t="s">
        <v>25</v>
      </c>
      <c r="B69">
        <v>305287</v>
      </c>
      <c r="C69">
        <v>305287</v>
      </c>
      <c r="D69">
        <v>305287</v>
      </c>
      <c r="E69">
        <v>305287</v>
      </c>
    </row>
    <row r="70" spans="1:5" x14ac:dyDescent="0.3">
      <c r="A70" t="s">
        <v>26</v>
      </c>
      <c r="B70">
        <v>18</v>
      </c>
      <c r="C70">
        <v>18</v>
      </c>
      <c r="D70">
        <v>18</v>
      </c>
      <c r="E70">
        <v>18</v>
      </c>
    </row>
    <row r="71" spans="1:5" x14ac:dyDescent="0.3">
      <c r="A71" t="s">
        <v>33</v>
      </c>
    </row>
    <row r="72" spans="1:5" x14ac:dyDescent="0.3">
      <c r="A72" t="s">
        <v>9</v>
      </c>
      <c r="B72">
        <v>0</v>
      </c>
      <c r="C72">
        <v>0</v>
      </c>
      <c r="D72">
        <v>0</v>
      </c>
      <c r="E72">
        <v>0</v>
      </c>
    </row>
    <row r="73" spans="1:5" x14ac:dyDescent="0.3">
      <c r="A73" t="s">
        <v>12</v>
      </c>
      <c r="B73">
        <v>161445</v>
      </c>
      <c r="C73">
        <v>161445</v>
      </c>
      <c r="D73">
        <v>161445</v>
      </c>
      <c r="E73">
        <v>161445</v>
      </c>
    </row>
    <row r="74" spans="1:5" x14ac:dyDescent="0.3">
      <c r="A74" t="s">
        <v>21</v>
      </c>
      <c r="B74">
        <v>0</v>
      </c>
      <c r="C74">
        <v>0</v>
      </c>
      <c r="D74">
        <v>0</v>
      </c>
      <c r="E74">
        <v>0</v>
      </c>
    </row>
    <row r="75" spans="1:5" x14ac:dyDescent="0.3">
      <c r="A75" t="s">
        <v>22</v>
      </c>
      <c r="B75">
        <v>161445</v>
      </c>
      <c r="C75">
        <v>161445</v>
      </c>
      <c r="D75">
        <v>161445</v>
      </c>
      <c r="E75">
        <v>161445</v>
      </c>
    </row>
    <row r="76" spans="1:5" x14ac:dyDescent="0.3">
      <c r="A76" t="s">
        <v>23</v>
      </c>
      <c r="B76">
        <v>0</v>
      </c>
      <c r="C76">
        <v>0</v>
      </c>
      <c r="D76">
        <v>0</v>
      </c>
      <c r="E76">
        <v>0</v>
      </c>
    </row>
    <row r="77" spans="1:5" x14ac:dyDescent="0.3">
      <c r="A77" t="s">
        <v>14</v>
      </c>
      <c r="B77">
        <v>821462</v>
      </c>
      <c r="C77">
        <v>821361</v>
      </c>
      <c r="D77">
        <v>821376</v>
      </c>
      <c r="E77">
        <v>821399</v>
      </c>
    </row>
    <row r="78" spans="1:5" x14ac:dyDescent="0.3">
      <c r="A78" t="s">
        <v>24</v>
      </c>
      <c r="B78">
        <v>1690395</v>
      </c>
      <c r="C78">
        <v>1685960</v>
      </c>
      <c r="D78">
        <v>1694268</v>
      </c>
      <c r="E78">
        <v>1690207</v>
      </c>
    </row>
    <row r="79" spans="1:5" x14ac:dyDescent="0.3">
      <c r="A79" t="s">
        <v>25</v>
      </c>
      <c r="B79">
        <v>348998</v>
      </c>
      <c r="C79">
        <v>348998</v>
      </c>
      <c r="D79">
        <v>348998</v>
      </c>
      <c r="E79">
        <v>348998</v>
      </c>
    </row>
    <row r="80" spans="1:5" x14ac:dyDescent="0.3">
      <c r="A80" t="s">
        <v>26</v>
      </c>
      <c r="B80">
        <v>21</v>
      </c>
      <c r="C80">
        <v>21</v>
      </c>
      <c r="D80">
        <v>21</v>
      </c>
      <c r="E80">
        <v>21</v>
      </c>
    </row>
    <row r="81" spans="1:5" x14ac:dyDescent="0.3">
      <c r="A81" t="s">
        <v>34</v>
      </c>
    </row>
    <row r="82" spans="1:5" x14ac:dyDescent="0.3">
      <c r="A82" t="s">
        <v>9</v>
      </c>
      <c r="B82">
        <v>0</v>
      </c>
      <c r="C82">
        <v>0</v>
      </c>
      <c r="D82">
        <v>0</v>
      </c>
      <c r="E82">
        <v>0</v>
      </c>
    </row>
    <row r="83" spans="1:5" x14ac:dyDescent="0.3">
      <c r="A83" t="s">
        <v>12</v>
      </c>
      <c r="B83">
        <v>181625</v>
      </c>
      <c r="C83">
        <v>181625</v>
      </c>
      <c r="D83">
        <v>181625</v>
      </c>
      <c r="E83">
        <v>181625</v>
      </c>
    </row>
    <row r="84" spans="1:5" x14ac:dyDescent="0.3">
      <c r="A84" t="s">
        <v>21</v>
      </c>
      <c r="B84">
        <v>0</v>
      </c>
      <c r="C84">
        <v>0</v>
      </c>
      <c r="D84">
        <v>0</v>
      </c>
      <c r="E84">
        <v>0</v>
      </c>
    </row>
    <row r="85" spans="1:5" x14ac:dyDescent="0.3">
      <c r="A85" t="s">
        <v>22</v>
      </c>
      <c r="B85">
        <v>181625</v>
      </c>
      <c r="C85">
        <v>181625</v>
      </c>
      <c r="D85">
        <v>181625</v>
      </c>
      <c r="E85">
        <v>181625</v>
      </c>
    </row>
    <row r="86" spans="1:5" x14ac:dyDescent="0.3">
      <c r="A86" t="s">
        <v>23</v>
      </c>
      <c r="B86">
        <v>0</v>
      </c>
      <c r="C86">
        <v>0</v>
      </c>
      <c r="D86">
        <v>0</v>
      </c>
      <c r="E86">
        <v>0</v>
      </c>
    </row>
    <row r="87" spans="1:5" x14ac:dyDescent="0.3">
      <c r="A87" t="s">
        <v>14</v>
      </c>
      <c r="B87">
        <v>924188</v>
      </c>
      <c r="C87">
        <v>924060</v>
      </c>
      <c r="D87">
        <v>924077</v>
      </c>
      <c r="E87">
        <v>924108</v>
      </c>
    </row>
    <row r="88" spans="1:5" x14ac:dyDescent="0.3">
      <c r="A88" t="s">
        <v>24</v>
      </c>
      <c r="B88">
        <v>1902332</v>
      </c>
      <c r="C88">
        <v>1898404</v>
      </c>
      <c r="D88">
        <v>1906714</v>
      </c>
      <c r="E88">
        <v>1902483</v>
      </c>
    </row>
    <row r="89" spans="1:5" x14ac:dyDescent="0.3">
      <c r="A89" t="s">
        <v>25</v>
      </c>
      <c r="B89">
        <v>392617</v>
      </c>
      <c r="C89">
        <v>392617</v>
      </c>
      <c r="D89">
        <v>392617</v>
      </c>
      <c r="E89">
        <v>392617</v>
      </c>
    </row>
    <row r="90" spans="1:5" x14ac:dyDescent="0.3">
      <c r="A90" t="s">
        <v>26</v>
      </c>
      <c r="B90">
        <v>23</v>
      </c>
      <c r="C90">
        <v>23</v>
      </c>
      <c r="D90">
        <v>23</v>
      </c>
      <c r="E90">
        <v>23</v>
      </c>
    </row>
    <row r="91" spans="1:5" x14ac:dyDescent="0.3">
      <c r="A91" t="s">
        <v>35</v>
      </c>
    </row>
    <row r="92" spans="1:5" x14ac:dyDescent="0.3">
      <c r="A92" t="s">
        <v>9</v>
      </c>
      <c r="B92">
        <v>0</v>
      </c>
      <c r="C92">
        <v>0</v>
      </c>
      <c r="D92">
        <v>0</v>
      </c>
      <c r="E92">
        <v>0</v>
      </c>
    </row>
    <row r="93" spans="1:5" x14ac:dyDescent="0.3">
      <c r="A93" t="s">
        <v>12</v>
      </c>
      <c r="B93">
        <v>201807</v>
      </c>
      <c r="C93">
        <v>201807</v>
      </c>
      <c r="D93">
        <v>201807</v>
      </c>
      <c r="E93">
        <v>201807</v>
      </c>
    </row>
    <row r="94" spans="1:5" x14ac:dyDescent="0.3">
      <c r="A94" t="s">
        <v>21</v>
      </c>
      <c r="B94">
        <v>0</v>
      </c>
      <c r="C94">
        <v>0</v>
      </c>
      <c r="D94">
        <v>0</v>
      </c>
      <c r="E94">
        <v>0</v>
      </c>
    </row>
    <row r="95" spans="1:5" x14ac:dyDescent="0.3">
      <c r="A95" t="s">
        <v>22</v>
      </c>
      <c r="B95">
        <v>201807</v>
      </c>
      <c r="C95">
        <v>201807</v>
      </c>
      <c r="D95">
        <v>201807</v>
      </c>
      <c r="E95">
        <v>201807</v>
      </c>
    </row>
    <row r="96" spans="1:5" x14ac:dyDescent="0.3">
      <c r="A96" t="s">
        <v>23</v>
      </c>
      <c r="B96">
        <v>0</v>
      </c>
      <c r="C96">
        <v>0</v>
      </c>
      <c r="D96">
        <v>0</v>
      </c>
      <c r="E96">
        <v>0</v>
      </c>
    </row>
    <row r="97" spans="1:5" x14ac:dyDescent="0.3">
      <c r="A97" t="s">
        <v>14</v>
      </c>
      <c r="B97">
        <v>1026910</v>
      </c>
      <c r="C97">
        <v>1026772</v>
      </c>
      <c r="D97">
        <v>1026778</v>
      </c>
      <c r="E97">
        <v>1026820</v>
      </c>
    </row>
    <row r="98" spans="1:5" x14ac:dyDescent="0.3">
      <c r="A98" t="s">
        <v>24</v>
      </c>
      <c r="B98">
        <v>2112768</v>
      </c>
      <c r="C98">
        <v>2107168</v>
      </c>
      <c r="D98">
        <v>2117764</v>
      </c>
      <c r="E98">
        <v>2112566</v>
      </c>
    </row>
    <row r="99" spans="1:5" x14ac:dyDescent="0.3">
      <c r="A99" t="s">
        <v>25</v>
      </c>
      <c r="B99">
        <v>436156</v>
      </c>
      <c r="C99">
        <v>436156</v>
      </c>
      <c r="D99">
        <v>436156</v>
      </c>
      <c r="E99">
        <v>436156</v>
      </c>
    </row>
    <row r="100" spans="1:5" x14ac:dyDescent="0.3">
      <c r="A100" t="s">
        <v>26</v>
      </c>
      <c r="B100">
        <v>26</v>
      </c>
      <c r="C100">
        <v>26</v>
      </c>
      <c r="D100">
        <v>26</v>
      </c>
      <c r="E100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Charts</vt:lpstr>
      <vt:lpstr>newSD_sea100K_key=4_var=0</vt:lpstr>
      <vt:lpstr>newSD_sea100K_key=4_var=10</vt:lpstr>
      <vt:lpstr>newSD_sea100K_key=4_var=50</vt:lpstr>
      <vt:lpstr>newSD_sea100K_key=4_var=100</vt:lpstr>
      <vt:lpstr>newSD_sea100K_key=4_var=500</vt:lpstr>
      <vt:lpstr>newSD_sea100K_key=4_var=1000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S.</cp:lastModifiedBy>
  <dcterms:created xsi:type="dcterms:W3CDTF">2023-06-16T15:52:23Z</dcterms:created>
  <dcterms:modified xsi:type="dcterms:W3CDTF">2023-06-16T16:07:47Z</dcterms:modified>
</cp:coreProperties>
</file>