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nischay2_student_ubc_ca/Documents/UBC_UAS/2023/SuasControls/SUAS-Controls-2024/Servo_Control_Theory/"/>
    </mc:Choice>
  </mc:AlternateContent>
  <xr:revisionPtr revIDLastSave="0" documentId="8_{3EA7E470-6221-452D-B467-B266619E8E3E}" xr6:coauthVersionLast="47" xr6:coauthVersionMax="47" xr10:uidLastSave="{00000000-0000-0000-0000-000000000000}"/>
  <bookViews>
    <workbookView xWindow="-120" yWindow="-120" windowWidth="29040" windowHeight="15720" xr2:uid="{0D804BF5-532D-476C-A2A0-69B0D6E6C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  <c r="G7" i="1"/>
  <c r="G8" i="1"/>
  <c r="G9" i="1"/>
  <c r="G10" i="1"/>
  <c r="G11" i="1"/>
  <c r="G12" i="1"/>
  <c r="G13" i="1"/>
  <c r="G6" i="1"/>
  <c r="F7" i="1"/>
  <c r="F8" i="1"/>
  <c r="F9" i="1"/>
  <c r="F10" i="1"/>
  <c r="F11" i="1"/>
  <c r="F12" i="1"/>
  <c r="F13" i="1"/>
  <c r="F6" i="1"/>
</calcChain>
</file>

<file path=xl/sharedStrings.xml><?xml version="1.0" encoding="utf-8"?>
<sst xmlns="http://schemas.openxmlformats.org/spreadsheetml/2006/main" count="7" uniqueCount="7">
  <si>
    <t>Angle</t>
  </si>
  <si>
    <t>Radius</t>
  </si>
  <si>
    <t>cm</t>
  </si>
  <si>
    <t>time per rotation (sec)</t>
  </si>
  <si>
    <t>angular speed (rad/sec)</t>
  </si>
  <si>
    <t>angular speed (Deg/sec)</t>
  </si>
  <si>
    <t>Reeling 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</si>
</sst>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4" fillId="3" borderId="1" xfId="2" applyFont="1" applyBorder="1"/>
    <xf numFmtId="0" fontId="4" fillId="0" borderId="1" xfId="0" applyFont="1" applyBorder="1"/>
    <xf numFmtId="0" fontId="5" fillId="2" borderId="1" xfId="1" applyFont="1" applyBorder="1"/>
    <xf numFmtId="0" fontId="3" fillId="4" borderId="0" xfId="3" applyFont="1"/>
  </cellXfs>
  <cellStyles count="4">
    <cellStyle name="20% - Accent2" xfId="2" builtinId="34"/>
    <cellStyle name="Accent2" xfId="1" builtinId="33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Reeling 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Sheet1!$D$6:$D$13</c:f>
              <c:numCache>
                <c:formatCode>General</c:formatCode>
                <c:ptCount val="8"/>
                <c:pt idx="0">
                  <c:v>90</c:v>
                </c:pt>
                <c:pt idx="1">
                  <c:v>95</c:v>
                </c:pt>
                <c:pt idx="2">
                  <c:v>98</c:v>
                </c:pt>
                <c:pt idx="3">
                  <c:v>100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180</c:v>
                </c:pt>
              </c:numCache>
            </c:numRef>
          </c:xVal>
          <c:yVal>
            <c:numRef>
              <c:f>Sheet1!$H$6:$H$13</c:f>
              <c:numCache>
                <c:formatCode>General</c:formatCode>
                <c:ptCount val="8"/>
                <c:pt idx="0">
                  <c:v>6.6628571428571428E-18</c:v>
                </c:pt>
                <c:pt idx="1">
                  <c:v>2.297536945812808E-2</c:v>
                </c:pt>
                <c:pt idx="2">
                  <c:v>4.5636007827788656E-2</c:v>
                </c:pt>
                <c:pt idx="3">
                  <c:v>7.4031746031746032E-2</c:v>
                </c:pt>
                <c:pt idx="4">
                  <c:v>0.13597667638483965</c:v>
                </c:pt>
                <c:pt idx="5">
                  <c:v>0.1417629179331307</c:v>
                </c:pt>
                <c:pt idx="6">
                  <c:v>0.15246812683883623</c:v>
                </c:pt>
                <c:pt idx="7">
                  <c:v>0.15246812683883623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4-44CD-B45B-BECDFC96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8831"/>
        <c:axId val="83669711"/>
      </c:scatterChart>
      <c:valAx>
        <c:axId val="836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11"/>
        <c:crosses val="autoZero"/>
        <c:crossBetween val="midCat"/>
      </c:valAx>
      <c:valAx>
        <c:axId val="836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106135</xdr:colOff>
      <xdr:row>15</xdr:row>
      <xdr:rowOff>6803</xdr:rowOff>
    </xdr:from>
    <xdr:to>
      <xdr:col>6</xdr:col>
      <xdr:colOff>1446438</xdr:colOff>
      <xdr:row>36</xdr:row>
      <xdr:rowOff>154440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E3A02-BD38-4E2E-F22F-EC658EA31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DCE2-FD9E-47AE-B052-CD86E926A7BD}">
  <dimension ref="A1:H13"/>
  <sheetViews>
    <sheetView tabSelected="1" zoomScale="85" zoomScaleNormal="85" workbookViewId="0">
      <selection activeCell="K11" sqref="K11"/>
    </sheetView>
  </sheetViews>
  <sheetFormatPr defaultRowHeight="15" x14ac:dyDescent="0.25"/>
  <cols>
    <col min="1" max="1" width="13.140625" customWidth="1"/>
    <col min="2" max="2" width="14.7109375" customWidth="1"/>
    <col min="3" max="3" width="13.85546875" customWidth="1"/>
    <col min="4" max="4" width="12.85546875" customWidth="1"/>
    <col min="5" max="5" width="35.7109375" customWidth="1"/>
    <col min="6" max="6" width="36.7109375" customWidth="1"/>
    <col min="7" max="7" width="33.140625" customWidth="1"/>
    <col min="8" max="8" width="34.5703125" customWidth="1"/>
  </cols>
  <sheetData>
    <row r="1" spans="1:8" ht="21" x14ac:dyDescent="0.35">
      <c r="A1" s="4" t="s">
        <v>1</v>
      </c>
      <c r="B1" s="4">
        <v>1.06</v>
      </c>
      <c r="C1" s="4" t="s">
        <v>2</v>
      </c>
    </row>
    <row r="5" spans="1:8" ht="21" x14ac:dyDescent="0.35">
      <c r="D5" s="3" t="s">
        <v>0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ht="21" x14ac:dyDescent="0.35">
      <c r="D6" s="1">
        <v>90</v>
      </c>
      <c r="E6" s="2">
        <v>1E+16</v>
      </c>
      <c r="F6" s="2">
        <f>(2*22/7)/(E6)</f>
        <v>6.2857142857142853E-16</v>
      </c>
      <c r="G6" s="2">
        <f>F6*180/(22/7)</f>
        <v>3.5999999999999998E-14</v>
      </c>
      <c r="H6" s="1">
        <f>F6*$B$1/100</f>
        <v>6.6628571428571428E-18</v>
      </c>
    </row>
    <row r="7" spans="1:8" ht="21" x14ac:dyDescent="0.35">
      <c r="D7" s="1">
        <v>95</v>
      </c>
      <c r="E7" s="2">
        <v>2.9</v>
      </c>
      <c r="F7" s="2">
        <f t="shared" ref="F7:F13" si="0">(2*22/7)/(E7)</f>
        <v>2.1674876847290641</v>
      </c>
      <c r="G7" s="2">
        <f t="shared" ref="G7:G13" si="1">F7*180/(22/7)</f>
        <v>124.13793103448276</v>
      </c>
      <c r="H7" s="1">
        <f t="shared" ref="H7:H13" si="2">F7*$B$1/100</f>
        <v>2.297536945812808E-2</v>
      </c>
    </row>
    <row r="8" spans="1:8" ht="21" x14ac:dyDescent="0.35">
      <c r="D8" s="1">
        <v>98</v>
      </c>
      <c r="E8" s="2">
        <v>1.46</v>
      </c>
      <c r="F8" s="2">
        <f t="shared" si="0"/>
        <v>4.3052837573385521</v>
      </c>
      <c r="G8" s="2">
        <f t="shared" si="1"/>
        <v>246.57534246575344</v>
      </c>
      <c r="H8" s="1">
        <f t="shared" si="2"/>
        <v>4.5636007827788656E-2</v>
      </c>
    </row>
    <row r="9" spans="1:8" ht="21" x14ac:dyDescent="0.35">
      <c r="D9" s="1">
        <v>100</v>
      </c>
      <c r="E9" s="2">
        <v>0.9</v>
      </c>
      <c r="F9" s="2">
        <f t="shared" si="0"/>
        <v>6.9841269841269842</v>
      </c>
      <c r="G9" s="2">
        <f t="shared" si="1"/>
        <v>400</v>
      </c>
      <c r="H9" s="1">
        <f t="shared" si="2"/>
        <v>7.4031746031746032E-2</v>
      </c>
    </row>
    <row r="10" spans="1:8" ht="21" x14ac:dyDescent="0.35">
      <c r="D10" s="1">
        <v>115</v>
      </c>
      <c r="E10" s="2">
        <v>0.49</v>
      </c>
      <c r="F10" s="2">
        <f t="shared" si="0"/>
        <v>12.827988338192419</v>
      </c>
      <c r="G10" s="2">
        <f t="shared" si="1"/>
        <v>734.69387755102036</v>
      </c>
      <c r="H10" s="1">
        <f t="shared" si="2"/>
        <v>0.13597667638483965</v>
      </c>
    </row>
    <row r="11" spans="1:8" ht="21" x14ac:dyDescent="0.35">
      <c r="D11" s="1">
        <v>120</v>
      </c>
      <c r="E11" s="2">
        <v>0.47</v>
      </c>
      <c r="F11" s="2">
        <f t="shared" si="0"/>
        <v>13.373860182370821</v>
      </c>
      <c r="G11" s="2">
        <f t="shared" si="1"/>
        <v>765.95744680851078</v>
      </c>
      <c r="H11" s="1">
        <f t="shared" si="2"/>
        <v>0.1417629179331307</v>
      </c>
    </row>
    <row r="12" spans="1:8" ht="21" x14ac:dyDescent="0.35">
      <c r="D12" s="1">
        <v>130</v>
      </c>
      <c r="E12" s="2">
        <v>0.437</v>
      </c>
      <c r="F12" s="2">
        <f t="shared" si="0"/>
        <v>14.383785550833606</v>
      </c>
      <c r="G12" s="2">
        <f t="shared" si="1"/>
        <v>823.7986270022883</v>
      </c>
      <c r="H12" s="1">
        <f t="shared" si="2"/>
        <v>0.15246812683883623</v>
      </c>
    </row>
    <row r="13" spans="1:8" ht="21" x14ac:dyDescent="0.35">
      <c r="D13" s="1">
        <v>180</v>
      </c>
      <c r="E13" s="2">
        <v>0.437</v>
      </c>
      <c r="F13" s="2">
        <f t="shared" si="0"/>
        <v>14.383785550833606</v>
      </c>
      <c r="G13" s="2">
        <f t="shared" si="1"/>
        <v>823.7986270022883</v>
      </c>
      <c r="H13" s="1">
        <f t="shared" si="2"/>
        <v>0.15246812683883623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Nischay Joshi</dc:creator>
  <cp:lastModifiedBy>Nischay Joshi</cp:lastModifiedBy>
  <dcterms:created xsi:type="dcterms:W3CDTF">2024-04-13T19:25:49Z</dcterms:created>
  <dcterms:modified xsi:type="dcterms:W3CDTF">2024-04-13T19:47:47Z</dcterms:modified>
</cp:coreProperties>
</file>