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Library/Mobile Documents/com~apple~CloudDocs/ss/"/>
    </mc:Choice>
  </mc:AlternateContent>
  <xr:revisionPtr revIDLastSave="0" documentId="13_ncr:1_{9CD328FF-B48F-E94B-9D3B-8B59C86444FD}" xr6:coauthVersionLast="47" xr6:coauthVersionMax="47" xr10:uidLastSave="{00000000-0000-0000-0000-000000000000}"/>
  <bookViews>
    <workbookView xWindow="10260" yWindow="3600" windowWidth="26840" windowHeight="15940" xr2:uid="{E469C5CB-E6AD-3E4D-930D-81C76C560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K6" i="1"/>
  <c r="K7" i="1"/>
  <c r="K8" i="1"/>
  <c r="K9" i="1"/>
  <c r="L9" i="1" s="1"/>
  <c r="K10" i="1"/>
  <c r="K11" i="1"/>
  <c r="L11" i="1" s="1"/>
  <c r="K12" i="1"/>
  <c r="L12" i="1" s="1"/>
  <c r="K13" i="1"/>
  <c r="L13" i="1" s="1"/>
  <c r="K14" i="1"/>
  <c r="L14" i="1" s="1"/>
  <c r="K15" i="1"/>
  <c r="K16" i="1"/>
  <c r="K17" i="1"/>
  <c r="K18" i="1"/>
  <c r="K19" i="1"/>
  <c r="L19" i="1" s="1"/>
  <c r="K20" i="1"/>
  <c r="L5" i="1"/>
  <c r="L6" i="1"/>
  <c r="L7" i="1"/>
  <c r="L8" i="1"/>
  <c r="L10" i="1"/>
  <c r="L15" i="1"/>
  <c r="L16" i="1"/>
  <c r="L17" i="1"/>
  <c r="L18" i="1"/>
  <c r="L20" i="1"/>
  <c r="L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B2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E21" i="1" l="1"/>
  <c r="L21" i="1" l="1"/>
  <c r="K21" i="1"/>
  <c r="J21" i="1" l="1"/>
</calcChain>
</file>

<file path=xl/sharedStrings.xml><?xml version="1.0" encoding="utf-8"?>
<sst xmlns="http://schemas.openxmlformats.org/spreadsheetml/2006/main" count="37" uniqueCount="34">
  <si>
    <t>Mochila Negra PINK</t>
  </si>
  <si>
    <t>Mochila gris PINK</t>
  </si>
  <si>
    <t>Mochila rosada PINK (Mía)</t>
  </si>
  <si>
    <t>Mochila rosada PINK</t>
  </si>
  <si>
    <t>Mochila azul PINK</t>
  </si>
  <si>
    <t>Crema vibramt breze</t>
  </si>
  <si>
    <t>Crema love spell</t>
  </si>
  <si>
    <t>Crema petalos de terciopelo</t>
  </si>
  <si>
    <t xml:space="preserve">Crema Bare vainilla </t>
  </si>
  <si>
    <t>Crema pure seduction</t>
  </si>
  <si>
    <t>Colonia love spell</t>
  </si>
  <si>
    <t xml:space="preserve">colonia petalos de terciopelo </t>
  </si>
  <si>
    <t xml:space="preserve">Colonia bare vainilla </t>
  </si>
  <si>
    <t>Colonia pure seduction</t>
  </si>
  <si>
    <t xml:space="preserve">Colonia Vibrant Breeze </t>
  </si>
  <si>
    <t>Producto</t>
  </si>
  <si>
    <t>Cantidad</t>
  </si>
  <si>
    <t>Precio Venta</t>
  </si>
  <si>
    <t>Venta</t>
  </si>
  <si>
    <t>Cobro por Venta</t>
  </si>
  <si>
    <t>Mes</t>
  </si>
  <si>
    <t>Enero</t>
  </si>
  <si>
    <t xml:space="preserve"> 10% Gestor</t>
  </si>
  <si>
    <t>15% LETTA</t>
  </si>
  <si>
    <t>Ganancia por venta</t>
  </si>
  <si>
    <t>C. Envío</t>
  </si>
  <si>
    <t>GANANCIA TOTAL</t>
  </si>
  <si>
    <t>Costo TOT</t>
  </si>
  <si>
    <t>INV TOT</t>
  </si>
  <si>
    <t>CANT PRODUCTOS TOT</t>
  </si>
  <si>
    <t>Costo Prod.</t>
  </si>
  <si>
    <t>COBRO X VENTA</t>
  </si>
  <si>
    <t>Costo por Venta</t>
  </si>
  <si>
    <t>COSTO X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</si>
</sst>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35E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44" fontId="0" fillId="0" borderId="1" xfId="0" applyNumberFormat="1" applyBorder="1"/>
    <xf numFmtId="0" fontId="0" fillId="3" borderId="1" xfId="0" applyFill="1" applyBorder="1"/>
    <xf numFmtId="0" fontId="0" fillId="2" borderId="0" xfId="0" applyFill="1" applyBorder="1" applyAlignment="1">
      <alignment horizontal="center"/>
    </xf>
    <xf numFmtId="44" fontId="0" fillId="0" borderId="0" xfId="0" applyNumberFormat="1" applyBorder="1"/>
    <xf numFmtId="0" fontId="0" fillId="2" borderId="1" xfId="0" applyFont="1" applyFill="1" applyBorder="1"/>
    <xf numFmtId="44" fontId="0" fillId="2" borderId="1" xfId="0" applyNumberFormat="1" applyFont="1" applyFill="1" applyBorder="1"/>
    <xf numFmtId="0" fontId="0" fillId="3" borderId="1" xfId="0" applyFont="1" applyFill="1" applyBorder="1"/>
    <xf numFmtId="0" fontId="0" fillId="0" borderId="0" xfId="0" applyFont="1"/>
    <xf numFmtId="44" fontId="2" fillId="4" borderId="1" xfId="0" applyNumberFormat="1" applyFont="1" applyFill="1" applyBorder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44" fontId="0" fillId="0" borderId="1" xfId="1" applyNumberFormat="1" applyFont="1" applyBorder="1"/>
    <xf numFmtId="0" fontId="2" fillId="6" borderId="0" xfId="0" applyFont="1" applyFill="1"/>
    <xf numFmtId="44" fontId="2" fillId="6" borderId="1" xfId="0" applyNumberFormat="1" applyFont="1" applyFill="1" applyBorder="1"/>
    <xf numFmtId="44" fontId="2" fillId="5" borderId="1" xfId="0" applyNumberFormat="1" applyFont="1" applyFill="1" applyBorder="1"/>
    <xf numFmtId="44" fontId="2" fillId="7" borderId="1" xfId="0" applyNumberFormat="1" applyFont="1" applyFill="1" applyBorder="1"/>
    <xf numFmtId="0" fontId="2" fillId="7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B7231"/>
      <color rgb="FFF35EE6"/>
      <color rgb="FFC34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006-9001-9F4F-AD02-69C177237ABA}">
  <dimension ref="A2:N22"/>
  <sheetViews>
    <sheetView tabSelected="1" workbookViewId="0">
      <selection activeCell="G27" sqref="G27"/>
    </sheetView>
  </sheetViews>
  <sheetFormatPr baseColWidth="10" defaultRowHeight="16" x14ac:dyDescent="0.2"/>
  <cols>
    <col min="1" max="1" width="25" customWidth="1"/>
    <col min="6" max="6" width="11.5" bestFit="1" customWidth="1"/>
    <col min="7" max="7" width="14.5" customWidth="1"/>
    <col min="8" max="8" width="15.1640625" customWidth="1"/>
    <col min="10" max="10" width="14.83203125" customWidth="1"/>
    <col min="11" max="11" width="15.83203125" customWidth="1"/>
    <col min="12" max="12" width="18" bestFit="1" customWidth="1"/>
  </cols>
  <sheetData>
    <row r="2" spans="1:14" x14ac:dyDescent="0.2">
      <c r="A2" s="2" t="s">
        <v>15</v>
      </c>
      <c r="B2" s="2" t="s">
        <v>16</v>
      </c>
      <c r="C2" s="2" t="s">
        <v>30</v>
      </c>
      <c r="D2" s="2" t="s">
        <v>25</v>
      </c>
      <c r="E2" s="2" t="s">
        <v>27</v>
      </c>
      <c r="F2" s="2" t="s">
        <v>17</v>
      </c>
      <c r="G2" s="2" t="s">
        <v>22</v>
      </c>
      <c r="H2" s="2" t="s">
        <v>23</v>
      </c>
      <c r="I2" s="2" t="s">
        <v>18</v>
      </c>
      <c r="J2" s="2" t="s">
        <v>32</v>
      </c>
      <c r="K2" s="2" t="s">
        <v>19</v>
      </c>
      <c r="L2" s="8" t="s">
        <v>24</v>
      </c>
      <c r="M2" s="16" t="s">
        <v>20</v>
      </c>
      <c r="N2" s="16" t="s">
        <v>21</v>
      </c>
    </row>
    <row r="3" spans="1:14" x14ac:dyDescent="0.2">
      <c r="A3" s="3" t="s">
        <v>0</v>
      </c>
      <c r="B3" s="3">
        <v>1</v>
      </c>
      <c r="C3" s="4">
        <v>14.99</v>
      </c>
      <c r="D3" s="4">
        <v>2.5</v>
      </c>
      <c r="E3" s="4">
        <f>C3+D3</f>
        <v>17.490000000000002</v>
      </c>
      <c r="F3" s="4">
        <v>45</v>
      </c>
      <c r="G3" s="4">
        <f>F3*10%</f>
        <v>4.5</v>
      </c>
      <c r="H3" s="4">
        <f>F3*15%</f>
        <v>6.75</v>
      </c>
      <c r="I3" s="5">
        <v>1</v>
      </c>
      <c r="J3" s="17">
        <f>I3*E3</f>
        <v>17.490000000000002</v>
      </c>
      <c r="K3" s="6">
        <f>(F3-G3-H3)*I3</f>
        <v>33.75</v>
      </c>
      <c r="L3" s="9">
        <f>(K3-E3)*I3</f>
        <v>16.259999999999998</v>
      </c>
    </row>
    <row r="4" spans="1:14" x14ac:dyDescent="0.2">
      <c r="A4" s="3" t="s">
        <v>0</v>
      </c>
      <c r="B4" s="3">
        <v>1</v>
      </c>
      <c r="C4" s="4">
        <v>14.99</v>
      </c>
      <c r="D4" s="4">
        <v>2.5</v>
      </c>
      <c r="E4" s="4">
        <f t="shared" ref="E4:E20" si="0">C4+D4</f>
        <v>17.490000000000002</v>
      </c>
      <c r="F4" s="4">
        <v>45</v>
      </c>
      <c r="G4" s="4">
        <f t="shared" ref="G4:G20" si="1">F4*10%</f>
        <v>4.5</v>
      </c>
      <c r="H4" s="4">
        <f t="shared" ref="H4:H20" si="2">F4*15%</f>
        <v>6.75</v>
      </c>
      <c r="I4" s="5">
        <v>1</v>
      </c>
      <c r="J4" s="17">
        <f t="shared" ref="J4:J20" si="3">I4*E4</f>
        <v>17.490000000000002</v>
      </c>
      <c r="K4" s="6">
        <f t="shared" ref="K4:K20" si="4">(F4-G4-H4)*I4</f>
        <v>33.75</v>
      </c>
      <c r="L4" s="9">
        <f t="shared" ref="L4:L20" si="5">(K4-E4)*I4</f>
        <v>16.259999999999998</v>
      </c>
    </row>
    <row r="5" spans="1:14" x14ac:dyDescent="0.2">
      <c r="A5" s="3" t="s">
        <v>1</v>
      </c>
      <c r="B5" s="3">
        <v>1</v>
      </c>
      <c r="C5" s="4">
        <v>14.99</v>
      </c>
      <c r="D5" s="4">
        <v>2.5</v>
      </c>
      <c r="E5" s="4">
        <f t="shared" si="0"/>
        <v>17.490000000000002</v>
      </c>
      <c r="F5" s="4">
        <v>45</v>
      </c>
      <c r="G5" s="4">
        <f t="shared" si="1"/>
        <v>4.5</v>
      </c>
      <c r="H5" s="4">
        <f t="shared" si="2"/>
        <v>6.75</v>
      </c>
      <c r="I5" s="5">
        <v>1</v>
      </c>
      <c r="J5" s="17">
        <f t="shared" si="3"/>
        <v>17.490000000000002</v>
      </c>
      <c r="K5" s="6">
        <f t="shared" si="4"/>
        <v>33.75</v>
      </c>
      <c r="L5" s="9">
        <f t="shared" si="5"/>
        <v>16.259999999999998</v>
      </c>
    </row>
    <row r="6" spans="1:14" x14ac:dyDescent="0.2">
      <c r="A6" s="3" t="s">
        <v>1</v>
      </c>
      <c r="B6" s="3">
        <v>1</v>
      </c>
      <c r="C6" s="4">
        <v>14.99</v>
      </c>
      <c r="D6" s="4">
        <v>2.5</v>
      </c>
      <c r="E6" s="4">
        <f t="shared" si="0"/>
        <v>17.490000000000002</v>
      </c>
      <c r="F6" s="4">
        <v>45</v>
      </c>
      <c r="G6" s="4">
        <f t="shared" si="1"/>
        <v>4.5</v>
      </c>
      <c r="H6" s="4">
        <f t="shared" si="2"/>
        <v>6.75</v>
      </c>
      <c r="I6" s="5">
        <v>1</v>
      </c>
      <c r="J6" s="17">
        <f t="shared" si="3"/>
        <v>17.490000000000002</v>
      </c>
      <c r="K6" s="6">
        <f t="shared" si="4"/>
        <v>33.75</v>
      </c>
      <c r="L6" s="9">
        <f t="shared" si="5"/>
        <v>16.259999999999998</v>
      </c>
    </row>
    <row r="7" spans="1:14" x14ac:dyDescent="0.2">
      <c r="A7" s="3" t="s">
        <v>2</v>
      </c>
      <c r="B7" s="3">
        <v>1</v>
      </c>
      <c r="C7" s="4">
        <v>14.99</v>
      </c>
      <c r="D7" s="4">
        <v>2.5</v>
      </c>
      <c r="E7" s="4">
        <f t="shared" si="0"/>
        <v>17.490000000000002</v>
      </c>
      <c r="F7" s="4">
        <v>0</v>
      </c>
      <c r="G7" s="4">
        <f t="shared" si="1"/>
        <v>0</v>
      </c>
      <c r="H7" s="4">
        <f t="shared" si="2"/>
        <v>0</v>
      </c>
      <c r="I7" s="5">
        <v>0</v>
      </c>
      <c r="J7" s="17">
        <f t="shared" si="3"/>
        <v>0</v>
      </c>
      <c r="K7" s="6">
        <f t="shared" si="4"/>
        <v>0</v>
      </c>
      <c r="L7" s="9">
        <f t="shared" si="5"/>
        <v>0</v>
      </c>
    </row>
    <row r="8" spans="1:14" x14ac:dyDescent="0.2">
      <c r="A8" s="3" t="s">
        <v>3</v>
      </c>
      <c r="B8" s="3">
        <v>1</v>
      </c>
      <c r="C8" s="4">
        <v>14.99</v>
      </c>
      <c r="D8" s="4">
        <v>2.5</v>
      </c>
      <c r="E8" s="4">
        <f t="shared" si="0"/>
        <v>17.490000000000002</v>
      </c>
      <c r="F8" s="4">
        <v>45</v>
      </c>
      <c r="G8" s="4">
        <f t="shared" si="1"/>
        <v>4.5</v>
      </c>
      <c r="H8" s="4">
        <f t="shared" si="2"/>
        <v>6.75</v>
      </c>
      <c r="I8" s="5">
        <v>1</v>
      </c>
      <c r="J8" s="17">
        <f t="shared" si="3"/>
        <v>17.490000000000002</v>
      </c>
      <c r="K8" s="6">
        <f t="shared" si="4"/>
        <v>33.75</v>
      </c>
      <c r="L8" s="9">
        <f t="shared" si="5"/>
        <v>16.259999999999998</v>
      </c>
    </row>
    <row r="9" spans="1:14" x14ac:dyDescent="0.2">
      <c r="A9" s="3" t="s">
        <v>4</v>
      </c>
      <c r="B9" s="3">
        <v>1</v>
      </c>
      <c r="C9" s="4">
        <v>14.99</v>
      </c>
      <c r="D9" s="4">
        <v>2.5</v>
      </c>
      <c r="E9" s="4">
        <f t="shared" si="0"/>
        <v>17.490000000000002</v>
      </c>
      <c r="F9" s="4">
        <v>45</v>
      </c>
      <c r="G9" s="4">
        <f t="shared" si="1"/>
        <v>4.5</v>
      </c>
      <c r="H9" s="4">
        <f t="shared" si="2"/>
        <v>6.75</v>
      </c>
      <c r="I9" s="5">
        <v>1</v>
      </c>
      <c r="J9" s="17">
        <f t="shared" si="3"/>
        <v>17.490000000000002</v>
      </c>
      <c r="K9" s="6">
        <f t="shared" si="4"/>
        <v>33.75</v>
      </c>
      <c r="L9" s="9">
        <f t="shared" si="5"/>
        <v>16.259999999999998</v>
      </c>
    </row>
    <row r="10" spans="1:14" x14ac:dyDescent="0.2">
      <c r="A10" s="3" t="s">
        <v>4</v>
      </c>
      <c r="B10" s="3">
        <v>1</v>
      </c>
      <c r="C10" s="4">
        <v>14.99</v>
      </c>
      <c r="D10" s="4">
        <v>2.5</v>
      </c>
      <c r="E10" s="4">
        <f t="shared" si="0"/>
        <v>17.490000000000002</v>
      </c>
      <c r="F10" s="4">
        <v>45</v>
      </c>
      <c r="G10" s="4">
        <f t="shared" si="1"/>
        <v>4.5</v>
      </c>
      <c r="H10" s="4">
        <f t="shared" si="2"/>
        <v>6.75</v>
      </c>
      <c r="I10" s="5">
        <v>1</v>
      </c>
      <c r="J10" s="17">
        <f t="shared" si="3"/>
        <v>17.490000000000002</v>
      </c>
      <c r="K10" s="6">
        <f t="shared" si="4"/>
        <v>33.75</v>
      </c>
      <c r="L10" s="9">
        <f t="shared" si="5"/>
        <v>16.259999999999998</v>
      </c>
    </row>
    <row r="11" spans="1:14" x14ac:dyDescent="0.2">
      <c r="A11" s="3" t="s">
        <v>5</v>
      </c>
      <c r="B11" s="3">
        <v>1</v>
      </c>
      <c r="C11" s="4">
        <v>6.99</v>
      </c>
      <c r="D11" s="4">
        <v>2.5</v>
      </c>
      <c r="E11" s="4">
        <f t="shared" si="0"/>
        <v>9.49</v>
      </c>
      <c r="F11" s="4">
        <v>22</v>
      </c>
      <c r="G11" s="4">
        <f t="shared" si="1"/>
        <v>2.2000000000000002</v>
      </c>
      <c r="H11" s="4">
        <f t="shared" si="2"/>
        <v>3.3</v>
      </c>
      <c r="I11" s="5">
        <v>1</v>
      </c>
      <c r="J11" s="17">
        <f t="shared" si="3"/>
        <v>9.49</v>
      </c>
      <c r="K11" s="6">
        <f t="shared" si="4"/>
        <v>16.5</v>
      </c>
      <c r="L11" s="9">
        <f t="shared" si="5"/>
        <v>7.01</v>
      </c>
    </row>
    <row r="12" spans="1:14" x14ac:dyDescent="0.2">
      <c r="A12" s="3" t="s">
        <v>6</v>
      </c>
      <c r="B12" s="3">
        <v>1</v>
      </c>
      <c r="C12" s="4">
        <v>6.99</v>
      </c>
      <c r="D12" s="4">
        <v>2.5</v>
      </c>
      <c r="E12" s="4">
        <f t="shared" si="0"/>
        <v>9.49</v>
      </c>
      <c r="F12" s="4">
        <v>22</v>
      </c>
      <c r="G12" s="4">
        <f t="shared" si="1"/>
        <v>2.2000000000000002</v>
      </c>
      <c r="H12" s="4">
        <f t="shared" si="2"/>
        <v>3.3</v>
      </c>
      <c r="I12" s="5">
        <v>0</v>
      </c>
      <c r="J12" s="17">
        <f t="shared" si="3"/>
        <v>0</v>
      </c>
      <c r="K12" s="6">
        <f t="shared" si="4"/>
        <v>0</v>
      </c>
      <c r="L12" s="9">
        <f t="shared" si="5"/>
        <v>0</v>
      </c>
    </row>
    <row r="13" spans="1:14" x14ac:dyDescent="0.2">
      <c r="A13" s="3" t="s">
        <v>7</v>
      </c>
      <c r="B13" s="3">
        <v>1</v>
      </c>
      <c r="C13" s="4">
        <v>6.99</v>
      </c>
      <c r="D13" s="4">
        <v>2.5</v>
      </c>
      <c r="E13" s="4">
        <f t="shared" si="0"/>
        <v>9.49</v>
      </c>
      <c r="F13" s="4">
        <v>22</v>
      </c>
      <c r="G13" s="4">
        <f t="shared" si="1"/>
        <v>2.2000000000000002</v>
      </c>
      <c r="H13" s="4">
        <f t="shared" si="2"/>
        <v>3.3</v>
      </c>
      <c r="I13" s="5">
        <v>1</v>
      </c>
      <c r="J13" s="17">
        <f t="shared" si="3"/>
        <v>9.49</v>
      </c>
      <c r="K13" s="6">
        <f t="shared" si="4"/>
        <v>16.5</v>
      </c>
      <c r="L13" s="9">
        <f t="shared" si="5"/>
        <v>7.01</v>
      </c>
    </row>
    <row r="14" spans="1:14" x14ac:dyDescent="0.2">
      <c r="A14" s="3" t="s">
        <v>8</v>
      </c>
      <c r="B14" s="3">
        <v>1</v>
      </c>
      <c r="C14" s="4">
        <v>6.99</v>
      </c>
      <c r="D14" s="4">
        <v>2.5</v>
      </c>
      <c r="E14" s="4">
        <f t="shared" si="0"/>
        <v>9.49</v>
      </c>
      <c r="F14" s="4">
        <v>20</v>
      </c>
      <c r="G14" s="4">
        <f t="shared" si="1"/>
        <v>2</v>
      </c>
      <c r="H14" s="4">
        <f t="shared" si="2"/>
        <v>3</v>
      </c>
      <c r="I14" s="5">
        <v>1</v>
      </c>
      <c r="J14" s="17">
        <f t="shared" si="3"/>
        <v>9.49</v>
      </c>
      <c r="K14" s="6">
        <f t="shared" si="4"/>
        <v>15</v>
      </c>
      <c r="L14" s="9">
        <f t="shared" si="5"/>
        <v>5.51</v>
      </c>
    </row>
    <row r="15" spans="1:14" x14ac:dyDescent="0.2">
      <c r="A15" s="3" t="s">
        <v>9</v>
      </c>
      <c r="B15" s="3">
        <v>1</v>
      </c>
      <c r="C15" s="4">
        <v>6.99</v>
      </c>
      <c r="D15" s="4">
        <v>2.5</v>
      </c>
      <c r="E15" s="4">
        <f t="shared" si="0"/>
        <v>9.49</v>
      </c>
      <c r="F15" s="4">
        <v>20</v>
      </c>
      <c r="G15" s="4">
        <f t="shared" si="1"/>
        <v>2</v>
      </c>
      <c r="H15" s="4">
        <f t="shared" si="2"/>
        <v>3</v>
      </c>
      <c r="I15" s="5">
        <v>1</v>
      </c>
      <c r="J15" s="17">
        <f t="shared" si="3"/>
        <v>9.49</v>
      </c>
      <c r="K15" s="6">
        <f t="shared" si="4"/>
        <v>15</v>
      </c>
      <c r="L15" s="9">
        <f t="shared" si="5"/>
        <v>5.51</v>
      </c>
    </row>
    <row r="16" spans="1:14" x14ac:dyDescent="0.2">
      <c r="A16" s="3" t="s">
        <v>10</v>
      </c>
      <c r="B16" s="3">
        <v>1</v>
      </c>
      <c r="C16" s="4">
        <v>6.99</v>
      </c>
      <c r="D16" s="4">
        <v>2.5</v>
      </c>
      <c r="E16" s="4">
        <f t="shared" si="0"/>
        <v>9.49</v>
      </c>
      <c r="F16" s="4">
        <v>22</v>
      </c>
      <c r="G16" s="4">
        <f t="shared" si="1"/>
        <v>2.2000000000000002</v>
      </c>
      <c r="H16" s="4">
        <f t="shared" si="2"/>
        <v>3.3</v>
      </c>
      <c r="I16" s="5">
        <v>0</v>
      </c>
      <c r="J16" s="17">
        <f t="shared" si="3"/>
        <v>0</v>
      </c>
      <c r="K16" s="6">
        <f t="shared" si="4"/>
        <v>0</v>
      </c>
      <c r="L16" s="9">
        <f t="shared" si="5"/>
        <v>0</v>
      </c>
    </row>
    <row r="17" spans="1:14" x14ac:dyDescent="0.2">
      <c r="A17" s="3" t="s">
        <v>11</v>
      </c>
      <c r="B17" s="3">
        <v>1</v>
      </c>
      <c r="C17" s="4">
        <v>6.99</v>
      </c>
      <c r="D17" s="4">
        <v>2.5</v>
      </c>
      <c r="E17" s="4">
        <f t="shared" si="0"/>
        <v>9.49</v>
      </c>
      <c r="F17" s="4">
        <v>22</v>
      </c>
      <c r="G17" s="4">
        <f t="shared" si="1"/>
        <v>2.2000000000000002</v>
      </c>
      <c r="H17" s="4">
        <f t="shared" si="2"/>
        <v>3.3</v>
      </c>
      <c r="I17" s="5">
        <v>0</v>
      </c>
      <c r="J17" s="17">
        <f t="shared" si="3"/>
        <v>0</v>
      </c>
      <c r="K17" s="6">
        <f t="shared" si="4"/>
        <v>0</v>
      </c>
      <c r="L17" s="9">
        <f t="shared" si="5"/>
        <v>0</v>
      </c>
    </row>
    <row r="18" spans="1:14" x14ac:dyDescent="0.2">
      <c r="A18" s="3" t="s">
        <v>12</v>
      </c>
      <c r="B18" s="3">
        <v>1</v>
      </c>
      <c r="C18" s="4">
        <v>6.99</v>
      </c>
      <c r="D18" s="4">
        <v>2.5</v>
      </c>
      <c r="E18" s="4">
        <f t="shared" si="0"/>
        <v>9.49</v>
      </c>
      <c r="F18" s="4">
        <v>22</v>
      </c>
      <c r="G18" s="4">
        <f t="shared" si="1"/>
        <v>2.2000000000000002</v>
      </c>
      <c r="H18" s="4">
        <f t="shared" si="2"/>
        <v>3.3</v>
      </c>
      <c r="I18" s="5">
        <v>1</v>
      </c>
      <c r="J18" s="17">
        <f t="shared" si="3"/>
        <v>9.49</v>
      </c>
      <c r="K18" s="6">
        <f t="shared" si="4"/>
        <v>16.5</v>
      </c>
      <c r="L18" s="9">
        <f t="shared" si="5"/>
        <v>7.01</v>
      </c>
    </row>
    <row r="19" spans="1:14" x14ac:dyDescent="0.2">
      <c r="A19" s="3" t="s">
        <v>13</v>
      </c>
      <c r="B19" s="3">
        <v>1</v>
      </c>
      <c r="C19" s="4">
        <v>6.99</v>
      </c>
      <c r="D19" s="4">
        <v>2.5</v>
      </c>
      <c r="E19" s="4">
        <f t="shared" si="0"/>
        <v>9.49</v>
      </c>
      <c r="F19" s="4">
        <v>22</v>
      </c>
      <c r="G19" s="4">
        <f t="shared" si="1"/>
        <v>2.2000000000000002</v>
      </c>
      <c r="H19" s="4">
        <f t="shared" si="2"/>
        <v>3.3</v>
      </c>
      <c r="I19" s="5">
        <v>1</v>
      </c>
      <c r="J19" s="17">
        <f t="shared" si="3"/>
        <v>9.49</v>
      </c>
      <c r="K19" s="6">
        <f t="shared" si="4"/>
        <v>16.5</v>
      </c>
      <c r="L19" s="9">
        <f t="shared" si="5"/>
        <v>7.01</v>
      </c>
    </row>
    <row r="20" spans="1:14" x14ac:dyDescent="0.2">
      <c r="A20" s="3" t="s">
        <v>14</v>
      </c>
      <c r="B20" s="3">
        <v>1</v>
      </c>
      <c r="C20" s="4">
        <v>6.99</v>
      </c>
      <c r="D20" s="4">
        <v>2.5</v>
      </c>
      <c r="E20" s="4">
        <f t="shared" si="0"/>
        <v>9.49</v>
      </c>
      <c r="F20" s="4">
        <v>22</v>
      </c>
      <c r="G20" s="4">
        <f t="shared" si="1"/>
        <v>2.2000000000000002</v>
      </c>
      <c r="H20" s="4">
        <f t="shared" si="2"/>
        <v>3.3</v>
      </c>
      <c r="I20" s="5">
        <v>0</v>
      </c>
      <c r="J20" s="17">
        <f t="shared" si="3"/>
        <v>0</v>
      </c>
      <c r="K20" s="6">
        <f t="shared" si="4"/>
        <v>0</v>
      </c>
      <c r="L20" s="9">
        <f t="shared" si="5"/>
        <v>0</v>
      </c>
    </row>
    <row r="21" spans="1:14" s="13" customFormat="1" x14ac:dyDescent="0.2">
      <c r="A21" s="10" t="s">
        <v>29</v>
      </c>
      <c r="B21" s="10">
        <f>SUM(B3:B20)</f>
        <v>18</v>
      </c>
      <c r="C21" s="11"/>
      <c r="D21" s="11"/>
      <c r="E21" s="21">
        <f>SUM(E3:E20)</f>
        <v>234.82000000000014</v>
      </c>
      <c r="F21" s="10"/>
      <c r="G21" s="11"/>
      <c r="H21" s="11"/>
      <c r="I21" s="10"/>
      <c r="J21" s="19">
        <f>SUM(J3:J20)</f>
        <v>179.37000000000009</v>
      </c>
      <c r="K21" s="20">
        <f>SUM(K3:K20)</f>
        <v>332.25</v>
      </c>
      <c r="L21" s="14">
        <f>SUM(L3:L20)</f>
        <v>152.87999999999994</v>
      </c>
      <c r="M21" s="12"/>
      <c r="N21" s="12"/>
    </row>
    <row r="22" spans="1:14" x14ac:dyDescent="0.2">
      <c r="A22" s="7"/>
      <c r="B22" s="1"/>
      <c r="E22" s="22" t="s">
        <v>28</v>
      </c>
      <c r="J22" s="18" t="s">
        <v>33</v>
      </c>
      <c r="K22" s="16" t="s">
        <v>31</v>
      </c>
      <c r="L22" s="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2025-02-15T19:02:49Z</dcterms:created>
  <dcterms:modified xsi:type="dcterms:W3CDTF">2025-02-15T20:37:52Z</dcterms:modified>
</cp:coreProperties>
</file>